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25" windowWidth="23715" windowHeight="9270" activeTab="1"/>
  </bookViews>
  <sheets>
    <sheet name="資產負債表千元(資產)108Q4" sheetId="1" r:id="rId1"/>
    <sheet name="資產負債表千元(負債)108Q4" sheetId="2" r:id="rId2"/>
    <sheet name="損益表千元108Q4" sheetId="6" r:id="rId3"/>
    <sheet name="綜合權益變動表-千元 " sheetId="4" r:id="rId4"/>
    <sheet name="合併現金流量表千元"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 localSheetId="4">#REF!</definedName>
    <definedName name="\a">#REF!</definedName>
    <definedName name="\d" localSheetId="4">#REF!</definedName>
    <definedName name="\d">#REF!</definedName>
    <definedName name="\p" localSheetId="4">#REF!</definedName>
    <definedName name="\p">#REF!</definedName>
    <definedName name="\s" localSheetId="4">#REF!</definedName>
    <definedName name="\s">#REF!</definedName>
    <definedName name="\z" localSheetId="4">#REF!</definedName>
    <definedName name="\z">#REF!</definedName>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 hidden="1">#REF!</definedName>
    <definedName name="_Key1" hidden="1">#REF!</definedName>
    <definedName name="_kk600">[1]A級布出庫明細!$K$106</definedName>
    <definedName name="_kk6000">[1]A級布出庫明細!$K$106</definedName>
    <definedName name="_Order1" hidden="1">255</definedName>
    <definedName name="_s" localSheetId="4">#REF!</definedName>
    <definedName name="_s">#REF!</definedName>
    <definedName name="_Sort" localSheetId="4" hidden="1">#REF!</definedName>
    <definedName name="_Sort" hidden="1">#REF!</definedName>
    <definedName name="a">'[2]A11.15 附件cashflow(國壽)'!a</definedName>
    <definedName name="a.1">[3]管理!#REF!</definedName>
    <definedName name="a.2">[3]管理!#REF!</definedName>
    <definedName name="a.3">[3]管理!#REF!</definedName>
    <definedName name="AA">'[2] 現流表-元 (工作底稿)'!aa</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AS2DocOpenMode" hidden="1">"AS2DocumentEdit"</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[4]部位2!#REF!</definedName>
    <definedName name="BFR_US_OFF">[4]部位2!#REF!</definedName>
    <definedName name="bg" localSheetId="4">#REF!</definedName>
    <definedName name="bg">#REF!</definedName>
    <definedName name="BLPH1" hidden="1">[5]Link!#REF!</definedName>
    <definedName name="BN" localSheetId="4">#REF!</definedName>
    <definedName name="BN">#REF!</definedName>
    <definedName name="BorrowerName">[6]Collateral!$D$7</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R41107712420" localSheetId="4">#REF!</definedName>
    <definedName name="CFR41107712420">#REF!</definedName>
    <definedName name="cfw" localSheetId="4">'[7]現金流量表(工作底稿列印仟元)'!#REF!</definedName>
    <definedName name="cfw">'[7]現金流量表(工作底稿列印仟元)'!#REF!</definedName>
    <definedName name="Changes" localSheetId="4">#REF!</definedName>
    <definedName name="Changes">#REF!</definedName>
    <definedName name="City">[6]Collateral!$D$12</definedName>
    <definedName name="Client_Tables" localSheetId="4">#REF!</definedName>
    <definedName name="Client_Tables">#REF!</definedName>
    <definedName name="collateral_mandate">[8]成本底稿!$CZ$31</definedName>
    <definedName name="COLOR" localSheetId="4">#REF!</definedName>
    <definedName name="COLOR">#REF!</definedName>
    <definedName name="Company_Codes" localSheetId="4">#REF!</definedName>
    <definedName name="Company_Codes">#REF!</definedName>
    <definedName name="cost_AFS_bond_in.house.fore_bond">[8]成本底稿!$DV$22</definedName>
    <definedName name="cost_AFS_bond_in.house_bond">[8]成本底稿!$DT$22</definedName>
    <definedName name="cost_AFS_bond_mandate_bond">[8]成本底稿!$DS$22</definedName>
    <definedName name="cost_AFS_equity.fund_in.house_equity">[8]成本底稿!$DP$14</definedName>
    <definedName name="cost_AFS_equity_in.house_equity">[8]成本底稿!$DP$12</definedName>
    <definedName name="cost_AFS_equity_mandate_equity">[8]成本底稿!$DO$12</definedName>
    <definedName name="cost_AFS_fund_Equity_1">[8]成本底稿!$DR$16</definedName>
    <definedName name="cost_AFS_short.term_in.house_bond">[8]成本底稿!$DT$28</definedName>
    <definedName name="cost_AFS_short.term_mandate_bond">[8]成本底稿!$DS$28</definedName>
    <definedName name="cost_AFS_stock_Equity_1">[8]成本底稿!$DR$12</definedName>
    <definedName name="cost_FVPL_bond.fund_in.house_bond">[8]成本底稿!$DT$18</definedName>
    <definedName name="cost_FVPL_bond_in.house.fore_bond">[8]成本底稿!$DV$21</definedName>
    <definedName name="cost_FVPL_bond_in.house_bond">[8]成本底稿!$DT$21</definedName>
    <definedName name="cost_FVPL_bond_in.house_equity">[8]成本底稿!$DP$21</definedName>
    <definedName name="cost_FVPL_equity.fund_in.house_equity">[8]成本底稿!$DP$13</definedName>
    <definedName name="cost_FVPL_equity_in.house.fore_equity">[8]成本底稿!$DQ$11</definedName>
    <definedName name="cost_FVPL_equity_in.house_equity">[8]成本底稿!$DP$11</definedName>
    <definedName name="cost_FVPL_fund_Equity_1">[8]成本底稿!$DR$15</definedName>
    <definedName name="cost_FVPL_money.fund_in.house.fore_bond">[8]成本底稿!$DV$20</definedName>
    <definedName name="cost_FVPL_money.fund_in.house_bond">[8]成本底稿!$DT$20</definedName>
    <definedName name="cost_FVPL_stock_Equity_1">[8]成本底稿!$DR$11</definedName>
    <definedName name="cost_HTM_bond_in.house_bond">[8]成本底稿!$DT$23</definedName>
    <definedName name="cost_HTM_short.term_in.house_fx">[8]成本底稿!$DZ$29</definedName>
    <definedName name="cost_LAR_bond_in.house_bond">[8]成本底稿!$DT$25</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_xlnm.Database" localSheetId="4">#REF!</definedName>
    <definedName name="_xlnm.Database" localSheetId="3">#REF!</definedName>
    <definedName name="_xlnm.Database">#REF!</definedName>
    <definedName name="DD" localSheetId="4">#REF!</definedName>
    <definedName name="DD">#REF!</definedName>
    <definedName name="dec" localSheetId="4">#REF!</definedName>
    <definedName name="dec">#REF!</definedName>
    <definedName name="discount">[6]Disposition!$E$89</definedName>
    <definedName name="DiscountRate" localSheetId="4">#REF!</definedName>
    <definedName name="DiscountRate">#REF!</definedName>
    <definedName name="DM_US_BID">[4]部位2!#REF!</definedName>
    <definedName name="DM_US_OFF">[4]部位2!#REF!</definedName>
    <definedName name="ee">'[9]股東權益變動表(列印)'!#REF!</definedName>
    <definedName name="ES_BEG1" localSheetId="4">'[10]3.股東權益變動表'!#REF!</definedName>
    <definedName name="ES_BEG1" localSheetId="3">'[11]3.股東權益變動表'!#REF!</definedName>
    <definedName name="ES_BEG1">'[12]3.股東權益變動表'!#REF!</definedName>
    <definedName name="ES_BEG3" localSheetId="4">'[10]3.股東權益變動表'!#REF!</definedName>
    <definedName name="ES_BEG3" localSheetId="3">'[11]3.股東權益變動表'!#REF!</definedName>
    <definedName name="ES_BEG3">'[12]3.股東權益變動表'!#REF!</definedName>
    <definedName name="ES_END1" localSheetId="4">'[10]3.股東權益變動表'!#REF!</definedName>
    <definedName name="ES_END1" localSheetId="3">'[11]3.股東權益變動表'!#REF!</definedName>
    <definedName name="ES_END1">'[12]3.股東權益變動表'!#REF!</definedName>
    <definedName name="ES_END3" localSheetId="4">'[10]3.股東權益變動表'!#REF!</definedName>
    <definedName name="ES_END3" localSheetId="3">'[11]3.股東權益變動表'!#REF!</definedName>
    <definedName name="ES_END3">'[12]3.股東權益變動表'!#REF!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[13]评估结论!#REF!</definedName>
    <definedName name="f">'[2]A11.15 附件cashflow(國壽)'!f</definedName>
    <definedName name="F100存貨明細" localSheetId="4">#REF!</definedName>
    <definedName name="F100存貨明細">#REF!</definedName>
    <definedName name="FAR">[6]Collateral!$D$39</definedName>
    <definedName name="ff" localSheetId="4">#REF!</definedName>
    <definedName name="ff">#REF!</definedName>
    <definedName name="FFR_US_BID">[4]部位2!#REF!</definedName>
    <definedName name="FFR_US_OFF">[4]部位2!#REF!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FVPL_IRS.CFH.L_in.house_cost">[8]成本底稿!$DA$44</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B100000000">[14]Sheet3!$HC$38899</definedName>
    <definedName name="Header" localSheetId="4">#REF!</definedName>
    <definedName name="Header">#REF!</definedName>
    <definedName name="hh">'[2]A11.15 附件cashflow(國壽)'!hh</definedName>
    <definedName name="HTM_st_in.house_cost">[8]成本底稿!$DA$29</definedName>
    <definedName name="HTML_CodePage" hidden="1">950</definedName>
    <definedName name="HTML_Control" localSheetId="4" hidden="1">{"'17種通貨匯率'!$A$1:$R$48"}</definedName>
    <definedName name="HTML_Control" localSheetId="2" hidden="1">{"'17種通貨匯率'!$A$1:$R$48"}</definedName>
    <definedName name="HTML_Control" localSheetId="3" hidden="1">{"'17種通貨匯率'!$A$1:$R$48"}</definedName>
    <definedName name="HTML_Control" hidden="1">{"'17種通貨匯率'!$A$1:$R$48"}</definedName>
    <definedName name="HTML_Description" hidden="1">""</definedName>
    <definedName name="HTML_Email" hidden="1">""</definedName>
    <definedName name="HTML_Header" hidden="1">""</definedName>
    <definedName name="HTML_LastUpdate" hidden="1">"1999/5/5"</definedName>
    <definedName name="HTML_LineAfter" hidden="1">FALSE</definedName>
    <definedName name="HTML_LineBefore" hidden="1">FALSE</definedName>
    <definedName name="HTML_Name" hidden="1">"中央銀行經濟研究處"</definedName>
    <definedName name="HTML_OBDlg2" hidden="1">TRUE</definedName>
    <definedName name="HTML_OBDlg4" hidden="1">TRUE</definedName>
    <definedName name="HTML_OS" hidden="1">0</definedName>
    <definedName name="HTML_PathFile" hidden="1">"A:\2.htm"</definedName>
    <definedName name="HTML_Title" hidden="1">"17種通貨即期匯率"</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'[9]股東權益變動表(列印)'!#REF!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andOwner">[6]Collateral!$D$47</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Months1">'[15]Repayment Summary'!$AD$214:$AE$225</definedName>
    <definedName name="mv_AFS_bond_in.house.fore_bond">[8]市價底稿!$DK$22</definedName>
    <definedName name="mv_AFS_bond_in.house_bond">[8]市價底稿!$DI$22</definedName>
    <definedName name="mv_AFS_bond_mandate_bond">[8]市價底稿!$DH$22</definedName>
    <definedName name="mv_AFS_equity.fund_in.house_equity">[8]市價底稿!$DE$14</definedName>
    <definedName name="mv_AFS_equity_in.house_equity">[8]市價底稿!$DE$12</definedName>
    <definedName name="mv_AFS_equity_mandate_equity">[8]市價底稿!$DD$12</definedName>
    <definedName name="mv_AFS_fund_Equity_1">[8]市價底稿!$DG$16</definedName>
    <definedName name="mv_AFS_stock_Equity_1">[8]市價底稿!$DG$12</definedName>
    <definedName name="mv_FVPL_bond.fund_in.house_bond">[8]市價底稿!$DI$18</definedName>
    <definedName name="mv_FVPL_bond_in.house.fore_bond">[8]市價底稿!$DK$21</definedName>
    <definedName name="mv_FVPL_bond_in.house_bond">[8]市價底稿!$DI$21</definedName>
    <definedName name="mv_FVPL_bond_in.house_equity">[8]市價底稿!$DE$21</definedName>
    <definedName name="mv_FVPL_equity.fund_in.house_equity">[8]市價底稿!$DE$13</definedName>
    <definedName name="mv_FVPL_equity_in.house.fore_equity">[8]市價底稿!$DF$11</definedName>
    <definedName name="mv_FVPL_equity_in.house_equity">[8]市價底稿!$DE$11</definedName>
    <definedName name="mv_FVPL_fund_Equity_1">[8]市價底稿!$DG$15</definedName>
    <definedName name="mv_FVPL_money.fund_in.house.fore_bond">[8]市價底稿!$DK$20</definedName>
    <definedName name="mv_FVPL_money.fund_in.house_bond">[8]市價底稿!$DI$20</definedName>
    <definedName name="mv_FVPL_stock_Equity_1">[8]市價底稿!$DG$11</definedName>
    <definedName name="mv_HTM_bond_in.house_bond">[8]市價底稿!$DI$23</definedName>
    <definedName name="mv_LAR_bond_in.house_bond">[8]市價底稿!$DI$25</definedName>
    <definedName name="n" localSheetId="4">'[16]3.股東權益變動表'!#REF!</definedName>
    <definedName name="n">'[16]3.股東權益變動表'!#REF!</definedName>
    <definedName name="oo" localSheetId="4">#REF!</definedName>
    <definedName name="oo">#REF!</definedName>
    <definedName name="period_from">[17]permeter!$B$3</definedName>
    <definedName name="period_to">[17]permeter!$B$4</definedName>
    <definedName name="PlotRatio">[6]Collateral!$D$40</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ol">[6]Collateral!$M$6</definedName>
    <definedName name="pop" localSheetId="4">#REF!</definedName>
    <definedName name="pop">#REF!</definedName>
    <definedName name="Portfolio">[6]Collateral!$M$5</definedName>
    <definedName name="pp" localSheetId="4">#REF!</definedName>
    <definedName name="pp">#REF!</definedName>
    <definedName name="Prefecture">[6]Collateral!$D$11</definedName>
    <definedName name="PRICE">'[18]06客戶贖回匯率及價格'!$D$4:$E$354</definedName>
    <definedName name="_xlnm.Print_Area" localSheetId="4">合併現金流量表千元!$A$1:$K$94</definedName>
    <definedName name="_xlnm.Print_Area" localSheetId="3">'綜合權益變動表-千元 '!$A$1:$W$37</definedName>
    <definedName name="_xlnm.Print_Area">#REF!</definedName>
    <definedName name="Print_Area_MI" localSheetId="4">#REF!</definedName>
    <definedName name="Print_Area_MI">#REF!</definedName>
    <definedName name="PropertyType">[6]Collateral!$D$10</definedName>
    <definedName name="ProposedBid" localSheetId="4">#REF!</definedName>
    <definedName name="ProposedBid">#REF!</definedName>
    <definedName name="q" localSheetId="4">#REF!</definedName>
    <definedName name="q">#REF!</definedName>
    <definedName name="qqqqq">'[19]股東權益變動表(列印)'!#REF!</definedName>
    <definedName name="RATE">'[18]06客戶贖回匯率及價格'!$A$4:$B$30</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'[9]股東權益變動表(列印)'!#REF!</definedName>
    <definedName name="sec" localSheetId="4">#REF!</definedName>
    <definedName name="sec">#REF!</definedName>
    <definedName name="SFR_US_BID">[4]部位2!#REF!</definedName>
    <definedName name="SFR_US_OFF">[4]部位2!#REF!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[20]其他應收款!#REF!</definedName>
    <definedName name="Sheet13_HideTop">[20]其他應收款!#REF!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[20]應付費用及其他應付款!#REF!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[20]現金及約當現金!#REF!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[20]管總費用!#REF!</definedName>
    <definedName name="Sheet43_HideTop">[20]管總費用!#REF!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'[20]備供出售金融資產-流動'!#REF!</definedName>
    <definedName name="Sheet6_HideTop">'[20]備供出售金融資產-流動'!#REF!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#REF!+#REF!</definedName>
    <definedName name="Total_Debt">#REF!+#REF!</definedName>
    <definedName name="TT" localSheetId="4">#REF!</definedName>
    <definedName name="TT">#REF!</definedName>
    <definedName name="Underwriter">[6]Collateral!$M$9</definedName>
    <definedName name="uu" localSheetId="4">#REF!</definedName>
    <definedName name="uu">#REF!</definedName>
    <definedName name="w" localSheetId="4">#REF!</definedName>
    <definedName name="w">#REF!</definedName>
    <definedName name="Ward">[6]Collateral!$D$13</definedName>
    <definedName name="WW" localSheetId="4">#REF!</definedName>
    <definedName name="WW">#REF!</definedName>
    <definedName name="YEN_US_BID">[4]部位2!#REF!</definedName>
    <definedName name="YEN_US_OFF">[4]部位2!#REF!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[21]股票代號!#REF!</definedName>
    <definedName name="中控3H率">[22]公司債!#REF!</definedName>
    <definedName name="中鋼特股票率" localSheetId="4">#REF!</definedName>
    <definedName name="中鋼特股票率">#REF!</definedName>
    <definedName name="中鋼率" localSheetId="4">#REF!</definedName>
    <definedName name="中鋼率">#REF!</definedName>
    <definedName name="中鋼構">[21]股票代號!#REF!</definedName>
    <definedName name="中環">[21]股票代號!#REF!</definedName>
    <definedName name="中環率" localSheetId="4">#REF!</definedName>
    <definedName name="中環率">#REF!</definedName>
    <definedName name="中聯">[21]股票代號!#REF!</definedName>
    <definedName name="中聯資">[21]股票代號!#REF!</definedName>
    <definedName name="中櫃">[21]股票代號!#REF!</definedName>
    <definedName name="中纖">[21]股票代號!#REF!</definedName>
    <definedName name="云辰">[21]股票代號!#REF!</definedName>
    <definedName name="互盛電">[21]股票代號!#REF!</definedName>
    <definedName name="五鼎">[21]股票代號!#REF!</definedName>
    <definedName name="仁寶">[21]股票代號!#REF!</definedName>
    <definedName name="仁寶率" localSheetId="4">#REF!</definedName>
    <definedName name="仁寶率">#REF!</definedName>
    <definedName name="今皓">[21]股票代號!#REF!</definedName>
    <definedName name="允強">[21]股票代號!#REF!</definedName>
    <definedName name="元大22">[21]股票代號!#REF!</definedName>
    <definedName name="元大23">[21]股票代號!#REF!</definedName>
    <definedName name="元大24">[21]股票代號!#REF!</definedName>
    <definedName name="元大25">[21]股票代號!#REF!</definedName>
    <definedName name="元大26">[21]股票代號!#REF!</definedName>
    <definedName name="元大一率" localSheetId="4">#REF!</definedName>
    <definedName name="元大一率">#REF!</definedName>
    <definedName name="元大股票率" localSheetId="4">#REF!</definedName>
    <definedName name="元大股票率">#REF!</definedName>
    <definedName name="元大證">[21]股票代號!#REF!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[21]股票代號!#REF!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[21]股票代號!#REF!</definedName>
    <definedName name="分割公司債利息" localSheetId="4">#REF!</definedName>
    <definedName name="分割公司債利息">#REF!</definedName>
    <definedName name="友力">[21]股票代號!#REF!</definedName>
    <definedName name="友立資">[21]股票代號!#REF!</definedName>
    <definedName name="友尚">[21]股票代號!#REF!</definedName>
    <definedName name="友旺">[21]股票代號!#REF!</definedName>
    <definedName name="友訊">[21]股票代號!#REF!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[21]股票代號!#REF!</definedName>
    <definedName name="友聯">[21]股票代號!#REF!</definedName>
    <definedName name="天仁">[21]股票代號!#REF!</definedName>
    <definedName name="天剛">[21]股票代號!#REF!</definedName>
    <definedName name="天泰">[21]股票代號!#REF!</definedName>
    <definedName name="天揚">[21]股票代號!#REF!</definedName>
    <definedName name="太子">[21]股票代號!#REF!</definedName>
    <definedName name="太欣">[21]股票代號!#REF!</definedName>
    <definedName name="太空梭">[21]股票代號!#REF!</definedName>
    <definedName name="太設">[21]股票代號!#REF!</definedName>
    <definedName name="太設二率" localSheetId="4">#REF!</definedName>
    <definedName name="太設二率">#REF!</definedName>
    <definedName name="太設股本" localSheetId="4">#REF!</definedName>
    <definedName name="太設股本">#REF!</definedName>
    <definedName name="太電">[21]股票代號!#REF!</definedName>
    <definedName name="文曄">[21]股票代號!#REF!</definedName>
    <definedName name="方土霖">[21]股票代號!#REF!</definedName>
    <definedName name="日">[23]○!$C$4</definedName>
    <definedName name="日月光">[21]股票代號!#REF!</definedName>
    <definedName name="日月光率" localSheetId="4">#REF!</definedName>
    <definedName name="日月光率">#REF!</definedName>
    <definedName name="日盛證">[21]股票代號!#REF!</definedName>
    <definedName name="日勝">[21]股票代號!#REF!</definedName>
    <definedName name="日勝化">[21]股票代號!#REF!</definedName>
    <definedName name="日期" localSheetId="4">#REF!</definedName>
    <definedName name="日期" localSheetId="3">#REF!</definedName>
    <definedName name="日期">[21]股票代號!#REF!</definedName>
    <definedName name="日馳">[21]股票代號!#REF!</definedName>
    <definedName name="毛寶">[21]股票代號!#REF!</definedName>
    <definedName name="世平">[21]股票代號!#REF!</definedName>
    <definedName name="世坤">[21]股票代號!#REF!</definedName>
    <definedName name="世昕">[21]股票代號!#REF!</definedName>
    <definedName name="世界">[21]股票代號!#REF!</definedName>
    <definedName name="世峰">[21]股票代號!#REF!</definedName>
    <definedName name="世華率" localSheetId="4">#REF!</definedName>
    <definedName name="世華率">#REF!</definedName>
    <definedName name="世華銀">[21]股票代號!#REF!</definedName>
    <definedName name="代操平均成本" localSheetId="4">#REF!</definedName>
    <definedName name="代操平均成本">#REF!</definedName>
    <definedName name="以" localSheetId="4">#REF!</definedName>
    <definedName name="以">#REF!</definedName>
    <definedName name="加權指">[21]股票代號!#REF!</definedName>
    <definedName name="北商銀">[21]股票代號!#REF!</definedName>
    <definedName name="北基">[21]股票代號!#REF!</definedName>
    <definedName name="北銀">[21]股票代號!#REF!</definedName>
    <definedName name="可成">[21]股票代號!#REF!</definedName>
    <definedName name="可轉換債利息收入" localSheetId="4">#REF!</definedName>
    <definedName name="可轉換債利息收入">#REF!</definedName>
    <definedName name="台一">[21]股票代號!#REF!</definedName>
    <definedName name="台中銀">[21]股票代號!#REF!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[21]股票代號!#REF!</definedName>
    <definedName name="台光">[21]股票代號!#REF!</definedName>
    <definedName name="台光電">[21]股票代號!#REF!</definedName>
    <definedName name="台安">[21]股票代號!#REF!</definedName>
    <definedName name="台安率" localSheetId="4">#REF!</definedName>
    <definedName name="台安率">#REF!</definedName>
    <definedName name="台汽電">[21]股票代號!#REF!</definedName>
    <definedName name="台育證">[21]股票代號!#REF!</definedName>
    <definedName name="台林">[21]股票代號!#REF!</definedName>
    <definedName name="台泥">[21]股票代號!#REF!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'[24]#REF'!#REF!</definedName>
    <definedName name="台泥率" localSheetId="4">#REF!</definedName>
    <definedName name="台泥率">#REF!</definedName>
    <definedName name="台肥">[21]股票代號!#REF!</definedName>
    <definedName name="台芳">[21]股票代號!#REF!</definedName>
    <definedName name="台南">[21]股票代號!#REF!</definedName>
    <definedName name="台指03">[21]股票代號!#REF!</definedName>
    <definedName name="台指08">[21]股票代號!#REF!</definedName>
    <definedName name="台指09">[21]股票代號!#REF!</definedName>
    <definedName name="台指近">[21]股票代號!#REF!</definedName>
    <definedName name="台玻">[21]股票代號!#REF!</definedName>
    <definedName name="台玻率" localSheetId="4">#REF!</definedName>
    <definedName name="台玻率">#REF!</definedName>
    <definedName name="台苯">[21]股票代號!#REF!</definedName>
    <definedName name="台紙">[21]股票代號!#REF!</definedName>
    <definedName name="台航">[21]股票代號!#REF!</definedName>
    <definedName name="台產">[21]股票代號!#REF!</definedName>
    <definedName name="台通">[21]股票代號!#REF!</definedName>
    <definedName name="台富">[21]股票代號!#REF!</definedName>
    <definedName name="台揚">[21]股票代號!#REF!</definedName>
    <definedName name="台晶">[21]股票代號!#REF!</definedName>
    <definedName name="台硝">[21]股票代號!#REF!</definedName>
    <definedName name="台証證">[21]股票代號!#REF!</definedName>
    <definedName name="台開">[21]股票代號!#REF!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[21]股票代號!#REF!</definedName>
    <definedName name="台新率" localSheetId="4">#REF!</definedName>
    <definedName name="台新率">#REF!</definedName>
    <definedName name="台新銀">[21]股票代號!#REF!</definedName>
    <definedName name="台路">[21]股票代號!#REF!</definedName>
    <definedName name="台達電">[21]股票代號!#REF!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[21]股票代號!#REF!</definedName>
    <definedName name="台幣兌換損益">[8]變動表!$J$62</definedName>
    <definedName name="台榮">[21]股票代號!#REF!</definedName>
    <definedName name="台聚">[21]股票代號!#REF!</definedName>
    <definedName name="台橡">[21]股票代號!#REF!</definedName>
    <definedName name="台積甲率" localSheetId="4">#REF!</definedName>
    <definedName name="台積甲率">#REF!</definedName>
    <definedName name="台積電">[21]股票代號!#REF!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[21]股票代號!#REF!</definedName>
    <definedName name="四維">[21]股票代號!#REF!</definedName>
    <definedName name="巨大">[21]股票代號!#REF!</definedName>
    <definedName name="巨庭">[21]股票代號!#REF!</definedName>
    <definedName name="弘捷">[21]股票代號!#REF!</definedName>
    <definedName name="弘裕">[21]股票代號!#REF!</definedName>
    <definedName name="必翔">[21]股票代號!#REF!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[21]股票代號!#REF!</definedName>
    <definedName name="正峰工">[21]股票代號!#REF!</definedName>
    <definedName name="正崴">[21]股票代號!#REF!</definedName>
    <definedName name="正隆">[21]股票代號!#REF!</definedName>
    <definedName name="正新">[21]股票代號!#REF!</definedName>
    <definedName name="正新率" localSheetId="4">#REF!</definedName>
    <definedName name="正新率">#REF!</definedName>
    <definedName name="正道">[21]股票代號!#REF!</definedName>
    <definedName name="民生">[21]股票代號!#REF!</definedName>
    <definedName name="民興">[21]股票代號!#REF!</definedName>
    <definedName name="永大">[21]股票代號!#REF!</definedName>
    <definedName name="永日">[21]股票代號!#REF!</definedName>
    <definedName name="永兆">[21]股票代號!#REF!</definedName>
    <definedName name="永光">[21]股票代號!#REF!</definedName>
    <definedName name="永光率" localSheetId="4">#REF!</definedName>
    <definedName name="永光率">#REF!</definedName>
    <definedName name="永昌01">[21]股票代號!#REF!</definedName>
    <definedName name="永昌證">[21]股票代號!#REF!</definedName>
    <definedName name="永信">[21]股票代號!#REF!</definedName>
    <definedName name="永信建">[21]股票代號!#REF!</definedName>
    <definedName name="永信率" localSheetId="4">#REF!</definedName>
    <definedName name="永信率">#REF!</definedName>
    <definedName name="永純">[21]股票代號!#REF!</definedName>
    <definedName name="永記">[21]股票代號!#REF!</definedName>
    <definedName name="永捷">[21]股票代號!#REF!</definedName>
    <definedName name="永裕">[21]股票代號!#REF!</definedName>
    <definedName name="永彰">[21]股票代號!#REF!</definedName>
    <definedName name="永豐餘">[21]股票代號!#REF!</definedName>
    <definedName name="玉山率" localSheetId="4">#REF!</definedName>
    <definedName name="玉山率">#REF!</definedName>
    <definedName name="玉山票">[21]股票代號!#REF!</definedName>
    <definedName name="玉山銀">[21]股票代號!#REF!</definedName>
    <definedName name="生達">[21]股票代號!#REF!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[25]资产负债表!#REF!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禾伸堂">[21]股票代號!#REF!</definedName>
    <definedName name="立生">[21]股票代號!#REF!</definedName>
    <definedName name="立益">[21]股票代號!#REF!</definedName>
    <definedName name="立隆">[21]股票代號!#REF!</definedName>
    <definedName name="立榮">[21]股票代號!#REF!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[21]股票代號!#REF!</definedName>
    <definedName name="交易部位折溢價" localSheetId="4">#REF!</definedName>
    <definedName name="交易部位折溢價">#REF!</definedName>
    <definedName name="交易部位前手息" localSheetId="4">#REF!</definedName>
    <definedName name="交易部位前手息">#REF!</definedName>
    <definedName name="交銀">[21]股票代號!#REF!</definedName>
    <definedName name="交銀率" localSheetId="4">#REF!</definedName>
    <definedName name="交銀率">#REF!</definedName>
    <definedName name="仲琦">[21]股票代號!#REF!</definedName>
    <definedName name="兆赫">[21]股票代號!#REF!</definedName>
    <definedName name="先豐">[21]股票代號!#REF!</definedName>
    <definedName name="光隆">[21]股票代號!#REF!</definedName>
    <definedName name="光罩">[21]股票代號!#REF!</definedName>
    <definedName name="光罩一">[21]股票代號!#REF!</definedName>
    <definedName name="光群">[21]股票代號!#REF!</definedName>
    <definedName name="光磊">[21]股票代號!#REF!</definedName>
    <definedName name="光聯">[21]股票代號!#REF!</definedName>
    <definedName name="光寶">[21]股票代號!#REF!</definedName>
    <definedName name="光寶率" localSheetId="4">#REF!</definedName>
    <definedName name="光寶率">#REF!</definedName>
    <definedName name="全友">[21]股票代號!#REF!</definedName>
    <definedName name="全友一">[21]股票代號!#REF!</definedName>
    <definedName name="全友建">[21]股票代號!#REF!</definedName>
    <definedName name="全台">[21]股票代號!#REF!</definedName>
    <definedName name="全坤興">[21]股票代號!#REF!</definedName>
    <definedName name="全國">[21]股票代號!#REF!</definedName>
    <definedName name="全懋">[21]股票代號!#REF!</definedName>
    <definedName name="列印.列印">'[2]A11.15 附件cashflow(國壽)'!列印.列印</definedName>
    <definedName name="合正">[21]股票代號!#REF!</definedName>
    <definedName name="合正一">[21]股票代號!#REF!</definedName>
    <definedName name="合邦">[21]股票代號!#REF!</definedName>
    <definedName name="合發">[21]股票代號!#REF!</definedName>
    <definedName name="合勤">[21]股票代號!#REF!</definedName>
    <definedName name="合機">[21]股票代號!#REF!</definedName>
    <definedName name="同亨">[21]股票代號!#REF!</definedName>
    <definedName name="同協">[21]股票代號!#REF!</definedName>
    <definedName name="同開">[21]股票代號!#REF!</definedName>
    <definedName name="名">[23]○!$C$3</definedName>
    <definedName name="地球">[21]股票代號!#REF!</definedName>
    <definedName name="好樂迪">[21]股票代號!#REF!</definedName>
    <definedName name="如興">[21]股票代號!#REF!</definedName>
    <definedName name="安泰銀">[21]股票代號!#REF!</definedName>
    <definedName name="年興">[21]股票代號!#REF!</definedName>
    <definedName name="年興率" localSheetId="4">#REF!</definedName>
    <definedName name="年興率">#REF!</definedName>
    <definedName name="成本中心" localSheetId="4">#REF!</definedName>
    <definedName name="成本中心">#REF!</definedName>
    <definedName name="成霖">[21]股票代號!#REF!</definedName>
    <definedName name="旭龍">[21]股票代號!#REF!</definedName>
    <definedName name="旭麗">[21]股票代號!#REF!</definedName>
    <definedName name="江申">[21]股票代號!#REF!</definedName>
    <definedName name="江興">[21]股票代號!#REF!</definedName>
    <definedName name="百成行">[21]股票代號!#REF!</definedName>
    <definedName name="百和">[21]股票代號!#REF!</definedName>
    <definedName name="百容">[21]股票代號!#REF!</definedName>
    <definedName name="百略">[21]股票代號!#REF!</definedName>
    <definedName name="竹商銀">[21]股票代號!#REF!</definedName>
    <definedName name="老爺知">[21]股票代號!#REF!</definedName>
    <definedName name="自行操作長投平均成本" localSheetId="4">#REF!</definedName>
    <definedName name="自行操作長投平均成本">#REF!</definedName>
    <definedName name="艾群">[21]股票代號!#REF!</definedName>
    <definedName name="兌換損益已匯回">[8]變動表!$I$62</definedName>
    <definedName name="利奇">[21]股票代號!#REF!</definedName>
    <definedName name="利華">[21]股票代號!#REF!</definedName>
    <definedName name="利碟">[21]股票代號!#REF!</definedName>
    <definedName name="均豪">[21]股票代號!#REF!</definedName>
    <definedName name="夆典">[21]股票代號!#REF!</definedName>
    <definedName name="宏大">[21]股票代號!#REF!</definedName>
    <definedName name="宏巨">[21]股票代號!#REF!</definedName>
    <definedName name="宏全">[21]股票代號!#REF!</definedName>
    <definedName name="宏亞">[21]股票代號!#REF!</definedName>
    <definedName name="宏和">[21]股票代號!#REF!</definedName>
    <definedName name="宏易">[21]股票代號!#REF!</definedName>
    <definedName name="宏洲">[21]股票代號!#REF!</definedName>
    <definedName name="宏科">[21]股票代號!#REF!</definedName>
    <definedName name="宏科一">[21]股票代號!#REF!</definedName>
    <definedName name="宏泰">[21]股票代號!#REF!</definedName>
    <definedName name="宏益">[21]股票代號!#REF!</definedName>
    <definedName name="宏盛">[21]股票代號!#REF!</definedName>
    <definedName name="宏都">[21]股票代號!#REF!</definedName>
    <definedName name="宏普">[21]股票代號!#REF!</definedName>
    <definedName name="宏傳">[21]股票代號!#REF!</definedName>
    <definedName name="宏電">[21]股票代號!#REF!</definedName>
    <definedName name="宏電率" localSheetId="4">#REF!</definedName>
    <definedName name="宏電率">#REF!</definedName>
    <definedName name="宏福">[21]股票代號!#REF!</definedName>
    <definedName name="宏遠">[21]股票代號!#REF!</definedName>
    <definedName name="宏遠率" localSheetId="4">#REF!</definedName>
    <definedName name="宏遠率">#REF!</definedName>
    <definedName name="宏廣">[21]股票代號!#REF!</definedName>
    <definedName name="宏璟">[21]股票代號!#REF!</definedName>
    <definedName name="宏總">[21]股票代號!#REF!</definedName>
    <definedName name="希華">[21]股票代號!#REF!</definedName>
    <definedName name="志信">[21]股票代號!#REF!</definedName>
    <definedName name="志聖">[21]股票代號!#REF!</definedName>
    <definedName name="志聯">[21]股票代號!#REF!</definedName>
    <definedName name="技嘉">[21]股票代號!#REF!</definedName>
    <definedName name="杏輝">[21]股票代號!#REF!</definedName>
    <definedName name="沈氏">[21]股票代號!#REF!</definedName>
    <definedName name="系統">[21]股票代號!#REF!</definedName>
    <definedName name="系通">[21]股票代號!#REF!</definedName>
    <definedName name="良得電">[21]股票代號!#REF!</definedName>
    <definedName name="赤崁">[21]股票代號!#REF!</definedName>
    <definedName name="車王電">[21]股票代號!#REF!</definedName>
    <definedName name="亞力">[21]股票代號!#REF!</definedName>
    <definedName name="亞元">[21]股票代號!#REF!</definedName>
    <definedName name="亞化">[21]股票代號!#REF!</definedName>
    <definedName name="亞太銀">[21]股票代號!#REF!</definedName>
    <definedName name="亞光">[21]股票代號!#REF!</definedName>
    <definedName name="亞旭">[21]股票代號!#REF!</definedName>
    <definedName name="亞泥">[21]股票代號!#REF!</definedName>
    <definedName name="亞泥率" localSheetId="4">#REF!</definedName>
    <definedName name="亞泥率">#REF!</definedName>
    <definedName name="亞洲證">[21]股票代號!#REF!</definedName>
    <definedName name="亞都">[21]股票代號!#REF!</definedName>
    <definedName name="亞崴">[21]股票代號!#REF!</definedName>
    <definedName name="亞智">[21]股票代號!#REF!</definedName>
    <definedName name="亞瑟">[21]股票代號!#REF!</definedName>
    <definedName name="亞聚">[21]股票代號!#REF!</definedName>
    <definedName name="京元">[21]股票代號!#REF!</definedName>
    <definedName name="京城">[21]股票代號!#REF!</definedName>
    <definedName name="佰鈺">[21]股票代號!#REF!</definedName>
    <definedName name="佰鴻">[21]股票代號!#REF!</definedName>
    <definedName name="佳大">[21]股票代號!#REF!</definedName>
    <definedName name="佳和">[21]股票代號!#REF!</definedName>
    <definedName name="佳格">[21]股票代號!#REF!</definedName>
    <definedName name="佳能">[21]股票代號!#REF!</definedName>
    <definedName name="佳鼎">[21]股票代號!#REF!</definedName>
    <definedName name="佳鼎一">[21]股票代號!#REF!</definedName>
    <definedName name="佳鼎率" localSheetId="4">#REF!</definedName>
    <definedName name="佳鼎率">#REF!</definedName>
    <definedName name="佳錄">[21]股票代號!#REF!</definedName>
    <definedName name="佳總">[21]股票代號!#REF!</definedName>
    <definedName name="佶優">[21]股票代號!#REF!</definedName>
    <definedName name="協益">[21]股票代號!#REF!</definedName>
    <definedName name="取得原價" localSheetId="4">#REF!</definedName>
    <definedName name="取得原價">#REF!</definedName>
    <definedName name="味王">[21]股票代號!#REF!</definedName>
    <definedName name="味全">[21]股票代號!#REF!</definedName>
    <definedName name="和大">[21]股票代號!#REF!</definedName>
    <definedName name="和立">[21]股票代號!#REF!</definedName>
    <definedName name="和立一">[21]股票代號!#REF!</definedName>
    <definedName name="和成">[21]股票代號!#REF!</definedName>
    <definedName name="和旺">[21]股票代號!#REF!</definedName>
    <definedName name="和桐">[21]股票代號!#REF!</definedName>
    <definedName name="和桐一">[21]股票代號!#REF!</definedName>
    <definedName name="和桐一率" localSheetId="4">#REF!</definedName>
    <definedName name="和桐一率">#REF!</definedName>
    <definedName name="和桐二">[21]股票代號!#REF!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[21]股票代號!#REF!</definedName>
    <definedName name="和益">[21]股票代號!#REF!</definedName>
    <definedName name="固緯">[21]股票代號!#REF!</definedName>
    <definedName name="奇普仕">[21]股票代號!#REF!</definedName>
    <definedName name="宜進">[21]股票代號!#REF!</definedName>
    <definedName name="尚德">[21]股票代號!#REF!</definedName>
    <definedName name="幸福">[21]股票代號!#REF!</definedName>
    <definedName name="怡安">[21]股票代號!#REF!</definedName>
    <definedName name="怡華">[21]股票代號!#REF!</definedName>
    <definedName name="所羅門">[21]股票代號!#REF!</definedName>
    <definedName name="承啟">[21]股票代號!#REF!</definedName>
    <definedName name="承啟率" localSheetId="4">#REF!</definedName>
    <definedName name="承啟率">#REF!</definedName>
    <definedName name="旺宏">[21]股票代號!#REF!</definedName>
    <definedName name="旺宏率" localSheetId="4">#REF!</definedName>
    <definedName name="旺宏率">#REF!</definedName>
    <definedName name="旺詮">[21]股票代號!#REF!</definedName>
    <definedName name="昆盈">[21]股票代號!#REF!</definedName>
    <definedName name="昌益">[21]股票代號!#REF!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[21]股票代號!#REF!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[21]股票代號!#REF!</definedName>
    <definedName name="東元">[21]股票代號!#REF!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[21]股票代號!#REF!</definedName>
    <definedName name="東台">[21]股票代號!#REF!</definedName>
    <definedName name="東正元">[21]股票代號!#REF!</definedName>
    <definedName name="東企">[21]股票代號!#REF!</definedName>
    <definedName name="東亞科">[21]股票代號!#REF!</definedName>
    <definedName name="東和">[21]股票代號!#REF!</definedName>
    <definedName name="東泥">[21]股票代號!#REF!</definedName>
    <definedName name="東南">[21]股票代號!#REF!</definedName>
    <definedName name="東訊">[21]股票代號!#REF!</definedName>
    <definedName name="東華">[21]股票代號!#REF!</definedName>
    <definedName name="東貿">[21]股票代號!#REF!</definedName>
    <definedName name="東陽">[21]股票代號!#REF!</definedName>
    <definedName name="東隆興">[21]股票代號!#REF!</definedName>
    <definedName name="東雲">[21]股票代號!#REF!</definedName>
    <definedName name="東鋼">[21]股票代號!#REF!</definedName>
    <definedName name="東聯">[21]股票代號!#REF!</definedName>
    <definedName name="松普">[21]股票代號!#REF!</definedName>
    <definedName name="松翰">[21]股票代號!#REF!</definedName>
    <definedName name="松懋">[21]股票代號!#REF!</definedName>
    <definedName name="林三號">[21]股票代號!#REF!</definedName>
    <definedName name="欣天然">[21]股票代號!#REF!</definedName>
    <definedName name="欣欣">[21]股票代號!#REF!</definedName>
    <definedName name="欣泰">[21]股票代號!#REF!</definedName>
    <definedName name="欣雄">[21]股票代號!#REF!</definedName>
    <definedName name="欣興">[21]股票代號!#REF!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[21]股票代號!#REF!</definedName>
    <definedName name="泛亞銀">[21]股票代號!#REF!</definedName>
    <definedName name="炎洲">[21]股票代號!#REF!</definedName>
    <definedName name="矽成">[21]股票代號!#REF!</definedName>
    <definedName name="矽品">[21]股票代號!#REF!</definedName>
    <definedName name="矽品率" localSheetId="4">#REF!</definedName>
    <definedName name="矽品率">#REF!</definedName>
    <definedName name="矽統">[21]股票代號!#REF!</definedName>
    <definedName name="股東１">[26]資產負債表!#REF!</definedName>
    <definedName name="花仙子">[21]股票代號!#REF!</definedName>
    <definedName name="金利">[21]股票代號!#REF!</definedName>
    <definedName name="金雨">[21]股票代號!#REF!</definedName>
    <definedName name="金指08">[21]股票代號!#REF!</definedName>
    <definedName name="金指12">[21]股票代號!#REF!</definedName>
    <definedName name="金指近">[21]股票代號!#REF!</definedName>
    <definedName name="金洲">[21]股票代號!#REF!</definedName>
    <definedName name="金鼎06">[21]股票代號!#REF!</definedName>
    <definedName name="金鼎07">[21]股票代號!#REF!</definedName>
    <definedName name="金鼎證">[21]股票代號!#REF!</definedName>
    <definedName name="金像電">[21]股票代號!#REF!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[21]股票代號!#REF!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[21]股票代號!#REF!</definedName>
    <definedName name="長谷二">[21]股票代號!#REF!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[21]股票代號!#REF!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[21]股票代號!#REF!</definedName>
    <definedName name="長榮率" localSheetId="4">#REF!</definedName>
    <definedName name="長榮率">#REF!</definedName>
    <definedName name="長榮櫃">[21]股票代號!#REF!</definedName>
    <definedName name="長億">[21]股票代號!#REF!</definedName>
    <definedName name="長興">[21]股票代號!#REF!</definedName>
    <definedName name="長興一">[21]股票代號!#REF!</definedName>
    <definedName name="長鴻">[21]股票代號!#REF!</definedName>
    <definedName name="青雲">[21]股票代號!#REF!</definedName>
    <definedName name="青鋼">[21]股票代號!#REF!</definedName>
    <definedName name="信大">[21]股票代號!#REF!</definedName>
    <definedName name="信元">[21]股票代號!#REF!</definedName>
    <definedName name="信立">[21]股票代號!#REF!</definedName>
    <definedName name="信邦">[21]股票代號!#REF!</definedName>
    <definedName name="信益">[21]股票代號!#REF!</definedName>
    <definedName name="信義">[21]股票代號!#REF!</definedName>
    <definedName name="信銀特">[21]股票代號!#REF!</definedName>
    <definedName name="冠西電">[21]股票代號!#REF!</definedName>
    <definedName name="冠德">[21]股票代號!#REF!</definedName>
    <definedName name="前期未折減" localSheetId="4">#REF!</definedName>
    <definedName name="前期未折減">#REF!</definedName>
    <definedName name="前期累提" localSheetId="4">#REF!</definedName>
    <definedName name="前期累提">#REF!</definedName>
    <definedName name="南方">[21]股票代號!#REF!</definedName>
    <definedName name="南企">[21]股票代號!#REF!</definedName>
    <definedName name="南亞">[21]股票代號!#REF!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[21]股票代號!#REF!</definedName>
    <definedName name="南染">[21]股票代號!#REF!</definedName>
    <definedName name="南科">[21]股票代號!#REF!</definedName>
    <definedName name="南紡">[21]股票代號!#REF!</definedName>
    <definedName name="南港">[21]股票代號!#REF!</definedName>
    <definedName name="南僑">[21]股票代號!#REF!</definedName>
    <definedName name="南璋">[21]股票代號!#REF!</definedName>
    <definedName name="南緯">[21]股票代號!#REF!</definedName>
    <definedName name="厚生">[21]股票代號!#REF!</definedName>
    <definedName name="品佳">[21]股票代號!#REF!</definedName>
    <definedName name="威致">[21]股票代號!#REF!</definedName>
    <definedName name="威健">[21]股票代號!#REF!</definedName>
    <definedName name="威盛">[21]股票代號!#REF!</definedName>
    <definedName name="威達電">[21]股票代號!#REF!</definedName>
    <definedName name="宣得">[21]股票代號!#REF!</definedName>
    <definedName name="建大">[21]股票代號!#REF!</definedName>
    <definedName name="建台">[21]股票代號!#REF!</definedName>
    <definedName name="建弘08">[21]股票代號!#REF!</definedName>
    <definedName name="建弘09">[21]股票代號!#REF!</definedName>
    <definedName name="建弘投">[21]股票代號!#REF!</definedName>
    <definedName name="建弘證">[21]股票代號!#REF!</definedName>
    <definedName name="建國">[21]股票代號!#REF!</definedName>
    <definedName name="建通">[21]股票代號!#REF!</definedName>
    <definedName name="建準">[21]股票代號!#REF!</definedName>
    <definedName name="建碁">[21]股票代號!#REF!</definedName>
    <definedName name="建榮">[21]股票代號!#REF!</definedName>
    <definedName name="建興電">[21]股票代號!#REF!</definedName>
    <definedName name="建錩">[21]股票代號!#REF!</definedName>
    <definedName name="思源">[21]股票代號!#REF!</definedName>
    <definedName name="恆大">[21]股票代號!#REF!</definedName>
    <definedName name="恆義">[21]股票代號!#REF!</definedName>
    <definedName name="星通">[21]股票代號!#REF!</definedName>
    <definedName name="映泰">[21]股票代號!#REF!</definedName>
    <definedName name="春池">[21]股票代號!#REF!</definedName>
    <definedName name="春雨">[21]股票代號!#REF!</definedName>
    <definedName name="春源">[21]股票代號!#REF!</definedName>
    <definedName name="昱成">[21]股票代號!#REF!</definedName>
    <definedName name="昱昕">[21]股票代號!#REF!</definedName>
    <definedName name="昶和">[21]股票代號!#REF!</definedName>
    <definedName name="柏承">[21]股票代號!#REF!</definedName>
    <definedName name="津津">[21]股票代號!#REF!</definedName>
    <definedName name="皇昌">[21]股票代號!#REF!</definedName>
    <definedName name="皇統">[21]股票代號!#REF!</definedName>
    <definedName name="皇普">[21]股票代號!#REF!</definedName>
    <definedName name="皇翔">[21]股票代號!#REF!</definedName>
    <definedName name="研揚">[21]股票代號!#REF!</definedName>
    <definedName name="研華">[21]股票代號!#REF!</definedName>
    <definedName name="秋雨">[21]股票代號!#REF!</definedName>
    <definedName name="科風">[21]股票代號!#REF!</definedName>
    <definedName name="美克能">[21]股票代號!#REF!</definedName>
    <definedName name="美利達">[21]股票代號!#REF!</definedName>
    <definedName name="美吾華">[21]股票代號!#REF!</definedName>
    <definedName name="美亞">[21]股票代號!#REF!</definedName>
    <definedName name="美林01">[21]股票代號!#REF!</definedName>
    <definedName name="美林02">[21]股票代號!#REF!</definedName>
    <definedName name="美林03">[21]股票代號!#REF!</definedName>
    <definedName name="美律">[21]股票代號!#REF!</definedName>
    <definedName name="美格">[21]股票代號!#REF!</definedName>
    <definedName name="美琪瑪">[21]股票代號!#REF!</definedName>
    <definedName name="美隆電">[21]股票代號!#REF!</definedName>
    <definedName name="美齊">[21]股票代號!#REF!</definedName>
    <definedName name="致伸">[21]股票代號!#REF!</definedName>
    <definedName name="致茂">[21]股票代號!#REF!</definedName>
    <definedName name="致茂率" localSheetId="4">#REF!</definedName>
    <definedName name="致茂率">#REF!</definedName>
    <definedName name="致福">[21]股票代號!#REF!</definedName>
    <definedName name="英業達">[21]股票代號!#REF!</definedName>
    <definedName name="英群">[21]股票代號!#REF!</definedName>
    <definedName name="英誌">[21]股票代號!#REF!</definedName>
    <definedName name="英誌率" localSheetId="4">#REF!</definedName>
    <definedName name="英誌率">#REF!</definedName>
    <definedName name="茂矽">[21]股票代號!#REF!</definedName>
    <definedName name="茂矽二">[21]股票代號!#REF!</definedName>
    <definedName name="茂德">[21]股票代號!#REF!</definedName>
    <definedName name="虹光">[21]股票代號!#REF!</definedName>
    <definedName name="飛宏">[21]股票代號!#REF!</definedName>
    <definedName name="飛雅">[21]股票代號!#REF!</definedName>
    <definedName name="飛瑞">[21]股票代號!#REF!</definedName>
    <definedName name="飛瑞率" localSheetId="4">#REF!</definedName>
    <definedName name="飛瑞率">#REF!</definedName>
    <definedName name="首利">[21]股票代號!#REF!</definedName>
    <definedName name="倍利01">[21]股票代號!#REF!</definedName>
    <definedName name="倚天">[21]股票代號!#REF!</definedName>
    <definedName name="倫飛">[21]股票代號!#REF!</definedName>
    <definedName name="凌陽">[21]股票代號!#REF!</definedName>
    <definedName name="凌群">[21]股票代號!#REF!</definedName>
    <definedName name="唐鋒">[21]股票代號!#REF!</definedName>
    <definedName name="恩德">[21]股票代號!#REF!</definedName>
    <definedName name="振發">[21]股票代號!#REF!</definedName>
    <definedName name="時報">[21]股票代號!#REF!</definedName>
    <definedName name="根基">[21]股票代號!#REF!</definedName>
    <definedName name="泰山">[21]股票代號!#REF!</definedName>
    <definedName name="泰林">[21]股票代號!#REF!</definedName>
    <definedName name="泰銘">[21]股票代號!#REF!</definedName>
    <definedName name="泰豐">[21]股票代號!#REF!</definedName>
    <definedName name="浩鑫">[21]股票代號!#REF!</definedName>
    <definedName name="特力">[21]股票代號!#REF!</definedName>
    <definedName name="特力一">[21]股票代號!#REF!</definedName>
    <definedName name="特力丙">[21]股票代號!#REF!</definedName>
    <definedName name="益和">[21]股票代號!#REF!</definedName>
    <definedName name="益航">[21]股票代號!#REF!</definedName>
    <definedName name="神腦">[21]股票代號!#REF!</definedName>
    <definedName name="神達">[21]股票代號!#REF!</definedName>
    <definedName name="耿鼎">[21]股票代號!#REF!</definedName>
    <definedName name="訊舟">[21]股票代號!#REF!</definedName>
    <definedName name="訊利電">[21]股票代號!#REF!</definedName>
    <definedName name="訊康">[21]股票代號!#REF!</definedName>
    <definedName name="訊連">[21]股票代號!#REF!</definedName>
    <definedName name="訊嘉">[21]股票代號!#REF!</definedName>
    <definedName name="訊碟">[21]股票代號!#REF!</definedName>
    <definedName name="陞技">[21]股票代號!#REF!</definedName>
    <definedName name="陞技一">[21]股票代號!#REF!</definedName>
    <definedName name="高企">[21]股票代號!#REF!</definedName>
    <definedName name="高技">[21]股票代號!#REF!</definedName>
    <definedName name="高林">[21]股票代號!#REF!</definedName>
    <definedName name="高林股">[21]股票代號!#REF!</definedName>
    <definedName name="高雄銀">[21]股票代號!#REF!</definedName>
    <definedName name="高鋁">[21]股票代號!#REF!</definedName>
    <definedName name="高鋒">[21]股票代號!#REF!</definedName>
    <definedName name="高興昌">[21]股票代號!#REF!</definedName>
    <definedName name="乾坤">[21]股票代號!#REF!</definedName>
    <definedName name="偉全">[21]股票代號!#REF!</definedName>
    <definedName name="偉訓">[21]股票代號!#REF!</definedName>
    <definedName name="偉盟">[21]股票代號!#REF!</definedName>
    <definedName name="偉詮電">[21]股票代號!#REF!</definedName>
    <definedName name="偉運">[21]股票代號!#REF!</definedName>
    <definedName name="偉聯">[21]股票代號!#REF!</definedName>
    <definedName name="健鼎">[21]股票代號!#REF!</definedName>
    <definedName name="商合行">[21]股票代號!#REF!</definedName>
    <definedName name="國化">[21]股票代號!#REF!</definedName>
    <definedName name="國巨">[21]股票代號!#REF!</definedName>
    <definedName name="國巨率" localSheetId="4">#REF!</definedName>
    <definedName name="國巨率">#REF!</definedName>
    <definedName name="國建">[21]股票代號!#REF!</definedName>
    <definedName name="國建率" localSheetId="4">#REF!</definedName>
    <definedName name="國建率">#REF!</definedName>
    <definedName name="國產">[21]股票代號!#REF!</definedName>
    <definedName name="國產車">[21]股票代號!#REF!</definedName>
    <definedName name="國眾">[21]股票代號!#REF!</definedName>
    <definedName name="國票">[21]股票代號!#REF!</definedName>
    <definedName name="國喬">[21]股票代號!#REF!</definedName>
    <definedName name="國喬特">[21]股票代號!#REF!</definedName>
    <definedName name="國揚">[21]股票代號!#REF!</definedName>
    <definedName name="國電">[21]股票代號!#REF!</definedName>
    <definedName name="國電率" localSheetId="4">#REF!</definedName>
    <definedName name="國電率">#REF!</definedName>
    <definedName name="國壽">[21]股票代號!#REF!</definedName>
    <definedName name="國碩">[21]股票代號!#REF!</definedName>
    <definedName name="國賓">[21]股票代號!#REF!</definedName>
    <definedName name="國聯">[21]股票代號!#REF!</definedName>
    <definedName name="基泰">[21]股票代號!#REF!</definedName>
    <definedName name="基泰營">[21]股票代號!#REF!</definedName>
    <definedName name="基礎" localSheetId="4">#REF!</definedName>
    <definedName name="基礎">#REF!</definedName>
    <definedName name="崇友">[21]股票代號!#REF!</definedName>
    <definedName name="崇越">[21]股票代號!#REF!</definedName>
    <definedName name="康那香">[21]股票代號!#REF!</definedName>
    <definedName name="康和證">[21]股票代號!#REF!</definedName>
    <definedName name="強茂">[21]股票代號!#REF!</definedName>
    <definedName name="強茂一">[21]股票代號!#REF!</definedName>
    <definedName name="強盛">[21]股票代號!#REF!</definedName>
    <definedName name="彩富">[21]股票代號!#REF!</definedName>
    <definedName name="得力">[21]股票代號!#REF!</definedName>
    <definedName name="得捷">[21]股票代號!#REF!</definedName>
    <definedName name="捷元">[21]股票代號!#REF!</definedName>
    <definedName name="梅捷">[21]股票代號!#REF!</definedName>
    <definedName name="淨值匯率">'[27]贖回(Now)'!$B$2:$E$15</definedName>
    <definedName name="清三">[21]股票代號!#REF!</definedName>
    <definedName name="現金" localSheetId="4">#REF!</definedName>
    <definedName name="現金">#REF!</definedName>
    <definedName name="現金流量表">[28]報表資訊!$AF$12:$AG$12</definedName>
    <definedName name="理隆">[21]股票代號!#REF!</definedName>
    <definedName name="盛達">[21]股票代號!#REF!</definedName>
    <definedName name="盛餘">[21]股票代號!#REF!</definedName>
    <definedName name="盛餘率" localSheetId="4">#REF!</definedName>
    <definedName name="盛餘率">#REF!</definedName>
    <definedName name="祥裕電">[21]股票代號!#REF!</definedName>
    <definedName name="竟誠">[21]股票代號!#REF!</definedName>
    <definedName name="第一">[21]股票代號!#REF!</definedName>
    <definedName name="第一店">[21]股票代號!#REF!</definedName>
    <definedName name="第一保">[21]股票代號!#REF!</definedName>
    <definedName name="第三波">[21]股票代號!#REF!</definedName>
    <definedName name="統一">[21]股票代號!#REF!</definedName>
    <definedName name="統一05">[21]股票代號!#REF!</definedName>
    <definedName name="統一06">[21]股票代號!#REF!</definedName>
    <definedName name="統一股本" localSheetId="4">#REF!</definedName>
    <definedName name="統一股本">#REF!</definedName>
    <definedName name="統一率" localSheetId="4">#REF!</definedName>
    <definedName name="統一率">#REF!</definedName>
    <definedName name="統一超">[21]股票代號!#REF!</definedName>
    <definedName name="統一超率" localSheetId="4">#REF!</definedName>
    <definedName name="統一超率">#REF!</definedName>
    <definedName name="統一實">[21]股票代號!#REF!</definedName>
    <definedName name="統一證">[21]股票代號!#REF!</definedName>
    <definedName name="統合">[21]股票代號!#REF!</definedName>
    <definedName name="統盟">[21]股票代號!#REF!</definedName>
    <definedName name="統領">[21]股票代號!#REF!</definedName>
    <definedName name="統懋">[21]股票代號!#REF!</definedName>
    <definedName name="通泰">[21]股票代號!#REF!</definedName>
    <definedName name="連宇">[21]股票代號!#REF!</definedName>
    <definedName name="連展">[21]股票代號!#REF!</definedName>
    <definedName name="陸海">[21]股票代號!#REF!</definedName>
    <definedName name="黄埔大道" localSheetId="4">#REF!</definedName>
    <definedName name="黄埔大道">#REF!</definedName>
    <definedName name="黄博大道明细" localSheetId="4">#REF!</definedName>
    <definedName name="黄博大道明细">#REF!</definedName>
    <definedName name="凱美">[21]股票代號!#REF!</definedName>
    <definedName name="凱崴">[21]股票代號!#REF!</definedName>
    <definedName name="凱聚">[21]股票代號!#REF!</definedName>
    <definedName name="凱衛">[21]股票代號!#REF!</definedName>
    <definedName name="創見">[21]股票代號!#REF!</definedName>
    <definedName name="創惟">[21]股票代號!#REF!</definedName>
    <definedName name="勝華">[21]股票代號!#REF!</definedName>
    <definedName name="勝華一">[21]股票代號!#REF!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[21]股票代號!#REF!</definedName>
    <definedName name="博達">[21]股票代號!#REF!</definedName>
    <definedName name="博達一">[21]股票代號!#REF!</definedName>
    <definedName name="喬福">[21]股票代號!#REF!</definedName>
    <definedName name="堤維西">[21]股票代號!#REF!</definedName>
    <definedName name="富邦">[21]股票代號!#REF!</definedName>
    <definedName name="富邦08">[21]股票代號!#REF!</definedName>
    <definedName name="富邦09">[21]股票代號!#REF!</definedName>
    <definedName name="富邦10">[21]股票代號!#REF!</definedName>
    <definedName name="富邦11">[21]股票代號!#REF!</definedName>
    <definedName name="富邦店">[21]股票代號!#REF!</definedName>
    <definedName name="富邦保">[21]股票代號!#REF!</definedName>
    <definedName name="富邦銀">[21]股票代號!#REF!</definedName>
    <definedName name="富邦證">[21]股票代號!#REF!</definedName>
    <definedName name="富強">[21]股票代號!#REF!</definedName>
    <definedName name="富堡">[21]股票代號!#REF!</definedName>
    <definedName name="富驊">[21]股票代號!#REF!</definedName>
    <definedName name="復盛">[21]股票代號!#REF!</definedName>
    <definedName name="復華">[21]股票代號!#REF!</definedName>
    <definedName name="復華01">[21]股票代號!#REF!</definedName>
    <definedName name="復華代操平均成本" localSheetId="4">#REF!</definedName>
    <definedName name="復華代操平均成本">#REF!</definedName>
    <definedName name="惠勝">[21]股票代號!#REF!</definedName>
    <definedName name="揚智">[21]股票代號!#REF!</definedName>
    <definedName name="敦吉">[21]股票代號!#REF!</definedName>
    <definedName name="敦南">[21]股票代號!#REF!</definedName>
    <definedName name="敦陽">[21]股票代號!#REF!</definedName>
    <definedName name="敦陽一">[21]股票代號!#REF!</definedName>
    <definedName name="普大">[21]股票代號!#REF!</definedName>
    <definedName name="普立爾">[21]股票代號!#REF!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[21]股票代號!#REF!</definedName>
    <definedName name="景泰">[21]股票代號!#REF!</definedName>
    <definedName name="晶元">[21]股票代號!#REF!</definedName>
    <definedName name="晶技">[21]股票代號!#REF!</definedName>
    <definedName name="晶華">[21]股票代號!#REF!</definedName>
    <definedName name="晶磊">[21]股票代號!#REF!</definedName>
    <definedName name="智邦">[21]股票代號!#REF!</definedName>
    <definedName name="智冠">[21]股票代號!#REF!</definedName>
    <definedName name="智原">[21]股票代號!#REF!</definedName>
    <definedName name="智寶">[21]股票代號!#REF!</definedName>
    <definedName name="殘值" localSheetId="4">#REF!</definedName>
    <definedName name="殘值">#REF!</definedName>
    <definedName name="琨詰">[21]股票代號!#REF!</definedName>
    <definedName name="琭旦">[21]股票代號!#REF!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[21]股票代號!#REF!</definedName>
    <definedName name="華立">[21]股票代號!#REF!</definedName>
    <definedName name="華宇">[21]股票代號!#REF!</definedName>
    <definedName name="華邦1丙率" localSheetId="4">#REF!</definedName>
    <definedName name="華邦1丙率">#REF!</definedName>
    <definedName name="華邦二">[21]股票代號!#REF!</definedName>
    <definedName name="華邦二率" localSheetId="4">#REF!</definedName>
    <definedName name="華邦二率">#REF!</definedName>
    <definedName name="華邦電">[21]股票代號!#REF!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[21]股票代號!#REF!</definedName>
    <definedName name="華昕電">[21]股票代號!#REF!</definedName>
    <definedName name="華信01">[21]股票代號!#REF!</definedName>
    <definedName name="華信銀">[21]股票代號!#REF!</definedName>
    <definedName name="華南保">[21]股票代號!#REF!</definedName>
    <definedName name="華城">[21]股票代號!#REF!</definedName>
    <definedName name="華建">[21]股票代號!#REF!</definedName>
    <definedName name="華映">[21]股票代號!#REF!</definedName>
    <definedName name="華美">[21]股票代號!#REF!</definedName>
    <definedName name="華夏">[21]股票代號!#REF!</definedName>
    <definedName name="華夏租">[21]股票代號!#REF!</definedName>
    <definedName name="華容">[21]股票代號!#REF!</definedName>
    <definedName name="華泰">[21]股票代號!#REF!</definedName>
    <definedName name="華特">[21]股票代號!#REF!</definedName>
    <definedName name="華紙">[21]股票代號!#REF!</definedName>
    <definedName name="華航">[21]股票代號!#REF!</definedName>
    <definedName name="華票">[21]股票代號!#REF!</definedName>
    <definedName name="華通">[21]股票代號!#REF!</definedName>
    <definedName name="華通一">[21]股票代號!#REF!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[21]股票代號!#REF!</definedName>
    <definedName name="華隆特">[21]股票代號!#REF!</definedName>
    <definedName name="華園">[21]股票代號!#REF!</definedName>
    <definedName name="華新">[21]股票代號!#REF!</definedName>
    <definedName name="華新科">[21]股票代號!#REF!</definedName>
    <definedName name="華新率" localSheetId="4">#REF!</definedName>
    <definedName name="華新率">#REF!</definedName>
    <definedName name="華祺">[21]股票代號!#REF!</definedName>
    <definedName name="華經">[21]股票代號!#REF!</definedName>
    <definedName name="華電">[21]股票代號!#REF!</definedName>
    <definedName name="華榮">[21]股票代號!#REF!</definedName>
    <definedName name="華碩">[21]股票代號!#REF!</definedName>
    <definedName name="華碩率" localSheetId="4">#REF!</definedName>
    <definedName name="華碩率">#REF!</definedName>
    <definedName name="華銀">[21]股票代號!#REF!</definedName>
    <definedName name="華銀率" localSheetId="4">#REF!</definedName>
    <definedName name="華銀率">#REF!</definedName>
    <definedName name="華豐">[21]股票代號!#REF!</definedName>
    <definedName name="華韡">[21]股票代號!#REF!</definedName>
    <definedName name="菱生">[21]股票代號!#REF!</definedName>
    <definedName name="超豐">[21]股票代號!#REF!</definedName>
    <definedName name="鄉林">[21]股票代號!#REF!</definedName>
    <definedName name="開發">[21]股票代號!#REF!</definedName>
    <definedName name="開發率" localSheetId="4">#REF!</definedName>
    <definedName name="開發率">#REF!</definedName>
    <definedName name="開億">[21]股票代號!#REF!</definedName>
    <definedName name="陽明">[21]股票代號!#REF!</definedName>
    <definedName name="陽明1率" localSheetId="4">#REF!</definedName>
    <definedName name="陽明1率">#REF!</definedName>
    <definedName name="隆大">[21]股票代號!#REF!</definedName>
    <definedName name="雅新">[21]股票代號!#REF!</definedName>
    <definedName name="雅新一">[21]股票代號!#REF!</definedName>
    <definedName name="雅新丙">[21]股票代號!#REF!</definedName>
    <definedName name="雅新甲">[21]股票代號!#REF!</definedName>
    <definedName name="集盛">[21]股票代號!#REF!</definedName>
    <definedName name="集盛一">[21]股票代號!#REF!</definedName>
    <definedName name="順天">[21]股票代號!#REF!</definedName>
    <definedName name="順德">[21]股票代號!#REF!</definedName>
    <definedName name="黑松">[21]股票代號!#REF!</definedName>
    <definedName name="債券利息收入" localSheetId="4">#REF!</definedName>
    <definedName name="債券利息收入">#REF!</definedName>
    <definedName name="勤美">[21]股票代號!#REF!</definedName>
    <definedName name="勤益">[21]股票代號!#REF!</definedName>
    <definedName name="勤龍">[21]股票代號!#REF!</definedName>
    <definedName name="匯通率" localSheetId="4">#REF!</definedName>
    <definedName name="匯通率">#REF!</definedName>
    <definedName name="匯通銀">[21]股票代號!#REF!</definedName>
    <definedName name="匯僑">[21]股票代號!#REF!</definedName>
    <definedName name="匯僑工">[21]股票代號!#REF!</definedName>
    <definedName name="圓剛">[21]股票代號!#REF!</definedName>
    <definedName name="微星">[21]股票代號!#REF!</definedName>
    <definedName name="微星一">[21]股票代號!#REF!</definedName>
    <definedName name="愛之味">[21]股票代號!#REF!</definedName>
    <definedName name="愛地雅">[21]股票代號!#REF!</definedName>
    <definedName name="敬鵬">[21]股票代號!#REF!</definedName>
    <definedName name="新巨">[21]股票代號!#REF!</definedName>
    <definedName name="新企">[21]股票代號!#REF!</definedName>
    <definedName name="新光鋼">[21]股票代號!#REF!</definedName>
    <definedName name="新昕纖">[21]股票代號!#REF!</definedName>
    <definedName name="新保">[21]股票代號!#REF!</definedName>
    <definedName name="新保率" localSheetId="4">#REF!</definedName>
    <definedName name="新保率">#REF!</definedName>
    <definedName name="新建">[21]股票代號!#REF!</definedName>
    <definedName name="新指07">[21]股票代號!#REF!</definedName>
    <definedName name="新指08">[21]股票代號!#REF!</definedName>
    <definedName name="新指09">[21]股票代號!#REF!</definedName>
    <definedName name="新指近">[21]股票代號!#REF!</definedName>
    <definedName name="新指現">[21]股票代號!#REF!</definedName>
    <definedName name="新海">[21]股票代號!#REF!</definedName>
    <definedName name="新紡">[21]股票代號!#REF!</definedName>
    <definedName name="新產">[21]股票代號!#REF!</definedName>
    <definedName name="新壽">[21]股票代號!#REF!</definedName>
    <definedName name="新燕">[21]股票代號!#REF!</definedName>
    <definedName name="新興">[21]股票代號!#REF!</definedName>
    <definedName name="新鋼">[21]股票代號!#REF!</definedName>
    <definedName name="新藝">[21]股票代號!#REF!</definedName>
    <definedName name="新麗">[21]股票代號!#REF!</definedName>
    <definedName name="新寶01">[21]股票代號!#REF!</definedName>
    <definedName name="新寶證">[21]股票代號!#REF!</definedName>
    <definedName name="新纖">[21]股票代號!#REF!</definedName>
    <definedName name="楠梓電">[21]股票代號!#REF!</definedName>
    <definedName name="源恆">[21]股票代號!#REF!</definedName>
    <definedName name="源益">[21]股票代號!#REF!</definedName>
    <definedName name="源興">[21]股票代號!#REF!</definedName>
    <definedName name="瑞利">[21]股票代號!#REF!</definedName>
    <definedName name="瑞昱">[21]股票代號!#REF!</definedName>
    <definedName name="瑞昱一">[21]股票代號!#REF!</definedName>
    <definedName name="瑞軒">[21]股票代號!#REF!</definedName>
    <definedName name="瑞軒一">[21]股票代號!#REF!</definedName>
    <definedName name="瑞傳">[21]股票代號!#REF!</definedName>
    <definedName name="盟立">[21]股票代號!#REF!</definedName>
    <definedName name="群光">[21]股票代號!#REF!</definedName>
    <definedName name="群益證">[21]股票代號!#REF!</definedName>
    <definedName name="義隆電">[21]股票代號!#REF!</definedName>
    <definedName name="萬企">[21]股票代號!#REF!</definedName>
    <definedName name="萬泰電">[21]股票代號!#REF!</definedName>
    <definedName name="萬泰銀">[21]股票代號!#REF!</definedName>
    <definedName name="萬海">[21]股票代號!#REF!</definedName>
    <definedName name="萬海率" localSheetId="4">#REF!</definedName>
    <definedName name="萬海率">#REF!</definedName>
    <definedName name="萬通銀">[21]股票代號!#REF!</definedName>
    <definedName name="葡萄王">[21]股票代號!#REF!</definedName>
    <definedName name="裕民">[21]股票代號!#REF!</definedName>
    <definedName name="裕國">[21]股票代號!#REF!</definedName>
    <definedName name="裕隆">[21]股票代號!#REF!</definedName>
    <definedName name="裕融">[21]股票代號!#REF!</definedName>
    <definedName name="裕融率" localSheetId="4">#REF!</definedName>
    <definedName name="裕融率">#REF!</definedName>
    <definedName name="裕豐" localSheetId="3">[21]股票代號!#REF!</definedName>
    <definedName name="裕豐">[21]股票代號!#REF!</definedName>
    <definedName name="誠洲">[21]股票代號!#REF!</definedName>
    <definedName name="資料庫" localSheetId="4">#REF!</definedName>
    <definedName name="資料庫" localSheetId="3">#REF!</definedName>
    <definedName name="資料庫">#REF!</definedName>
    <definedName name="資產" localSheetId="4">'[16]3.股東權益變動表'!#REF!</definedName>
    <definedName name="資產">'[16]3.股東權益變動表'!#REF!</definedName>
    <definedName name="資產負債表">[28]報表資訊!$X$12:$AA$12</definedName>
    <definedName name="資通">[21]股票代號!#REF!</definedName>
    <definedName name="資傳">[21]股票代號!#REF!</definedName>
    <definedName name="農林">[21]股票代號!#REF!</definedName>
    <definedName name="農銀">[21]股票代號!#REF!</definedName>
    <definedName name="達永">[21]股票代號!#REF!</definedName>
    <definedName name="達欣工">[21]股票代號!#REF!</definedName>
    <definedName name="達威">[21]股票代號!#REF!</definedName>
    <definedName name="達新">[21]股票代號!#REF!</definedName>
    <definedName name="達碁">[21]股票代號!#REF!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[21]股票代號!#REF!</definedName>
    <definedName name="鈺創">[21]股票代號!#REF!</definedName>
    <definedName name="鈺創一" localSheetId="3">[21]股票代號!#REF!</definedName>
    <definedName name="鈺創一">[21]股票代號!#REF!</definedName>
    <definedName name="鉅明" localSheetId="3">[21]股票代號!#REF!</definedName>
    <definedName name="鉅明">[21]股票代號!#REF!</definedName>
    <definedName name="鉅祥" localSheetId="3">[21]股票代號!#REF!</definedName>
    <definedName name="鉅祥">[21]股票代號!#REF!</definedName>
    <definedName name="零壹" localSheetId="3">[21]股票代號!#REF!</definedName>
    <definedName name="零壹">[21]股票代號!#REF!</definedName>
    <definedName name="電指08" localSheetId="3">[21]股票代號!#REF!</definedName>
    <definedName name="電指08">[21]股票代號!#REF!</definedName>
    <definedName name="電指09" localSheetId="3">[21]股票代號!#REF!</definedName>
    <definedName name="電指09">[21]股票代號!#REF!</definedName>
    <definedName name="電指近" localSheetId="3">[21]股票代號!#REF!</definedName>
    <definedName name="電指近">[21]股票代號!#REF!</definedName>
    <definedName name="鼎元" localSheetId="3">[21]股票代號!#REF!</definedName>
    <definedName name="鼎元">[21]股票代號!#REF!</definedName>
    <definedName name="鼎新" localSheetId="3">[21]股票代號!#REF!</definedName>
    <definedName name="鼎新">[21]股票代號!#REF!</definedName>
    <definedName name="鼎營" localSheetId="3">[21]股票代號!#REF!</definedName>
    <definedName name="鼎營">[21]股票代號!#REF!</definedName>
    <definedName name="僑銀" localSheetId="3">[21]股票代號!#REF!</definedName>
    <definedName name="僑銀">[21]股票代號!#REF!</definedName>
    <definedName name="嘉泥" localSheetId="3">[21]股票代號!#REF!</definedName>
    <definedName name="嘉泥">[21]股票代號!#REF!</definedName>
    <definedName name="嘉食化" localSheetId="3">[21]股票代號!#REF!</definedName>
    <definedName name="嘉食化">[21]股票代號!#REF!</definedName>
    <definedName name="嘉畜" localSheetId="3">[21]股票代號!#REF!</definedName>
    <definedName name="嘉畜">[21]股票代號!#REF!</definedName>
    <definedName name="嘉益" localSheetId="3">[21]股票代號!#REF!</definedName>
    <definedName name="嘉益">[21]股票代號!#REF!</definedName>
    <definedName name="嘉裕" localSheetId="3">[21]股票代號!#REF!</definedName>
    <definedName name="嘉裕">[21]股票代號!#REF!</definedName>
    <definedName name="彰源" localSheetId="3">[21]股票代號!#REF!</definedName>
    <definedName name="彰源">[21]股票代號!#REF!</definedName>
    <definedName name="彰銀" localSheetId="3">[21]股票代號!#REF!</definedName>
    <definedName name="彰銀">[21]股票代號!#REF!</definedName>
    <definedName name="彰銀特" localSheetId="3">[21]股票代號!#REF!</definedName>
    <definedName name="彰銀特">[21]股票代號!#REF!</definedName>
    <definedName name="彰銀率" localSheetId="4">#REF!</definedName>
    <definedName name="彰銀率">#REF!</definedName>
    <definedName name="榮化" localSheetId="3">[21]股票代號!#REF!</definedName>
    <definedName name="榮化">[21]股票代號!#REF!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[21]股票代號!#REF!</definedName>
    <definedName name="榮成">[21]股票代號!#REF!</definedName>
    <definedName name="榮星" localSheetId="3">[21]股票代號!#REF!</definedName>
    <definedName name="榮星">[21]股票代號!#REF!</definedName>
    <definedName name="榮美" localSheetId="3">[21]股票代號!#REF!</definedName>
    <definedName name="榮美">[21]股票代號!#REF!</definedName>
    <definedName name="榮剛" localSheetId="3">[21]股票代號!#REF!</definedName>
    <definedName name="榮剛">[21]股票代號!#REF!</definedName>
    <definedName name="榮運" localSheetId="3">[21]股票代號!#REF!</definedName>
    <definedName name="榮運">[21]股票代號!#REF!</definedName>
    <definedName name="歌林" localSheetId="3">[21]股票代號!#REF!</definedName>
    <definedName name="歌林">[21]股票代號!#REF!</definedName>
    <definedName name="漢平" localSheetId="3">[21]股票代號!#REF!</definedName>
    <definedName name="漢平">[21]股票代號!#REF!</definedName>
    <definedName name="漢唐" localSheetId="3">[21]股票代號!#REF!</definedName>
    <definedName name="漢唐">[21]股票代號!#REF!</definedName>
    <definedName name="漢康" localSheetId="3">[21]股票代號!#REF!</definedName>
    <definedName name="漢康">[21]股票代號!#REF!</definedName>
    <definedName name="漢磊" localSheetId="3">[21]股票代號!#REF!</definedName>
    <definedName name="漢磊">[21]股票代號!#REF!</definedName>
    <definedName name="漢磊三" localSheetId="3">[21]股票代號!#REF!</definedName>
    <definedName name="漢磊三">[21]股票代號!#REF!</definedName>
    <definedName name="碧悠" localSheetId="3">[21]股票代號!#REF!</definedName>
    <definedName name="碧悠">[21]股票代號!#REF!</definedName>
    <definedName name="福大" localSheetId="3">[21]股票代號!#REF!</definedName>
    <definedName name="福大">[21]股票代號!#REF!</definedName>
    <definedName name="福益" localSheetId="3">[21]股票代號!#REF!</definedName>
    <definedName name="福益">[21]股票代號!#REF!</definedName>
    <definedName name="福裕" localSheetId="3">[21]股票代號!#REF!</definedName>
    <definedName name="福裕">[21]股票代號!#REF!</definedName>
    <definedName name="福雷電" localSheetId="3">[21]股票代號!#REF!</definedName>
    <definedName name="福雷電">[21]股票代號!#REF!</definedName>
    <definedName name="福壽" localSheetId="3">[21]股票代號!#REF!</definedName>
    <definedName name="福壽">[21]股票代號!#REF!</definedName>
    <definedName name="福聚" localSheetId="3">[21]股票代號!#REF!</definedName>
    <definedName name="福聚">[21]股票代號!#REF!</definedName>
    <definedName name="福興" localSheetId="3">[21]股票代號!#REF!</definedName>
    <definedName name="福興">[21]股票代號!#REF!</definedName>
    <definedName name="福懋" localSheetId="3">[21]股票代號!#REF!</definedName>
    <definedName name="福懋">[21]股票代號!#REF!</definedName>
    <definedName name="福懋油" localSheetId="3">[21]股票代號!#REF!</definedName>
    <definedName name="福懋油">[21]股票代號!#REF!</definedName>
    <definedName name="福懋率" localSheetId="4">#REF!</definedName>
    <definedName name="福懋率">#REF!</definedName>
    <definedName name="福纖" localSheetId="3">[21]股票代號!#REF!</definedName>
    <definedName name="福纖">[21]股票代號!#REF!</definedName>
    <definedName name="精元" localSheetId="3">[21]股票代號!#REF!</definedName>
    <definedName name="精元">[21]股票代號!#REF!</definedName>
    <definedName name="精技" localSheetId="3">[21]股票代號!#REF!</definedName>
    <definedName name="精技">[21]股票代號!#REF!</definedName>
    <definedName name="精英" localSheetId="3">[21]股票代號!#REF!</definedName>
    <definedName name="精英">[21]股票代號!#REF!</definedName>
    <definedName name="精業" localSheetId="3">[21]股票代號!#REF!</definedName>
    <definedName name="精業">[21]股票代號!#REF!</definedName>
    <definedName name="精業二率" localSheetId="4">#REF!</definedName>
    <definedName name="精業二率">#REF!</definedName>
    <definedName name="精業股本" localSheetId="4">#REF!</definedName>
    <definedName name="精業股本">#REF!</definedName>
    <definedName name="精碟" localSheetId="3">[21]股票代號!#REF!</definedName>
    <definedName name="精碟">[21]股票代號!#REF!</definedName>
    <definedName name="綜合損益表">[28]報表資訊!$AB$12:$AE$12</definedName>
    <definedName name="維迪" localSheetId="3">[21]股票代號!#REF!</definedName>
    <definedName name="維迪">[21]股票代號!#REF!</definedName>
    <definedName name="聚亨" localSheetId="3">[21]股票代號!#REF!</definedName>
    <definedName name="聚亨">[21]股票代號!#REF!</definedName>
    <definedName name="聚隆" localSheetId="3">[21]股票代號!#REF!</definedName>
    <definedName name="聚隆">[21]股票代號!#REF!</definedName>
    <definedName name="臺化" localSheetId="3">[21]股票代號!#REF!</definedName>
    <definedName name="臺化">[21]股票代號!#REF!</definedName>
    <definedName name="臺火" localSheetId="3">[21]股票代號!#REF!</definedName>
    <definedName name="臺火">[21]股票代號!#REF!</definedName>
    <definedName name="臺企銀" localSheetId="3">[21]股票代號!#REF!</definedName>
    <definedName name="臺企銀">[21]股票代號!#REF!</definedName>
    <definedName name="臺塑" localSheetId="3">[21]股票代號!#REF!</definedName>
    <definedName name="臺塑">[21]股票代號!#REF!</definedName>
    <definedName name="臺達化" localSheetId="3">[21]股票代號!#REF!</definedName>
    <definedName name="臺達化">[21]股票代號!#REF!</definedName>
    <definedName name="遠百" localSheetId="3">[21]股票代號!#REF!</definedName>
    <definedName name="遠百">[21]股票代號!#REF!</definedName>
    <definedName name="遠百率" localSheetId="4">#REF!</definedName>
    <definedName name="遠百率">#REF!</definedName>
    <definedName name="遠見" localSheetId="3">[21]股票代號!#REF!</definedName>
    <definedName name="遠見">[21]股票代號!#REF!</definedName>
    <definedName name="遠東銀" localSheetId="3">[21]股票代號!#REF!</definedName>
    <definedName name="遠東銀">[21]股票代號!#REF!</definedName>
    <definedName name="遠紡" localSheetId="3">[21]股票代號!#REF!</definedName>
    <definedName name="遠紡">[21]股票代號!#REF!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[21]股票代號!#REF!</definedName>
    <definedName name="遠航">[21]股票代號!#REF!</definedName>
    <definedName name="遠航率" localSheetId="4">#REF!</definedName>
    <definedName name="遠航率">#REF!</definedName>
    <definedName name="遠森科" localSheetId="3">[21]股票代號!#REF!</definedName>
    <definedName name="遠森科">[21]股票代號!#REF!</definedName>
    <definedName name="遠翔" localSheetId="3">[21]股票代號!#REF!</definedName>
    <definedName name="遠翔">[21]股票代號!#REF!</definedName>
    <definedName name="億光" localSheetId="3">[21]股票代號!#REF!</definedName>
    <definedName name="億光">[21]股票代號!#REF!</definedName>
    <definedName name="億光一" localSheetId="3">[21]股票代號!#REF!</definedName>
    <definedName name="億光一">[21]股票代號!#REF!</definedName>
    <definedName name="億泰" localSheetId="3">[21]股票代號!#REF!</definedName>
    <definedName name="億泰">[21]股票代號!#REF!</definedName>
    <definedName name="億豐" localSheetId="3">[21]股票代號!#REF!</definedName>
    <definedName name="億豐">[21]股票代號!#REF!</definedName>
    <definedName name="劍湖山" localSheetId="3">[21]股票代號!#REF!</definedName>
    <definedName name="劍湖山">[21]股票代號!#REF!</definedName>
    <definedName name="增你強" localSheetId="3">[21]股票代號!#REF!</definedName>
    <definedName name="增你強">[21]股票代號!#REF!</definedName>
    <definedName name="廣大" localSheetId="3">[21]股票代號!#REF!</definedName>
    <definedName name="廣大">[21]股票代號!#REF!</definedName>
    <definedName name="廣宇" localSheetId="3">[21]股票代號!#REF!</definedName>
    <definedName name="廣宇">[21]股票代號!#REF!</definedName>
    <definedName name="廣達" localSheetId="3">[21]股票代號!#REF!</definedName>
    <definedName name="廣達">[21]股票代號!#REF!</definedName>
    <definedName name="廣豐" localSheetId="3">[21]股票代號!#REF!</definedName>
    <definedName name="廣豐">[21]股票代號!#REF!</definedName>
    <definedName name="德利" localSheetId="3">[21]股票代號!#REF!</definedName>
    <definedName name="德利">[21]股票代號!#REF!</definedName>
    <definedName name="德宏" localSheetId="3">[21]股票代號!#REF!</definedName>
    <definedName name="德宏">[21]股票代號!#REF!</definedName>
    <definedName name="德昌" localSheetId="3">[21]股票代號!#REF!</definedName>
    <definedName name="德昌">[21]股票代號!#REF!</definedName>
    <definedName name="德律" localSheetId="3">[21]股票代號!#REF!</definedName>
    <definedName name="德律">[21]股票代號!#REF!</definedName>
    <definedName name="德記" localSheetId="3">[21]股票代號!#REF!</definedName>
    <definedName name="德記">[21]股票代號!#REF!</definedName>
    <definedName name="德淵" localSheetId="3">[21]股票代號!#REF!</definedName>
    <definedName name="德淵">[21]股票代號!#REF!</definedName>
    <definedName name="德寶" localSheetId="3">[21]股票代號!#REF!</definedName>
    <definedName name="德寶">[21]股票代號!#REF!</definedName>
    <definedName name="德鑫" localSheetId="3">[21]股票代號!#REF!</definedName>
    <definedName name="德鑫">[21]股票代號!#REF!</definedName>
    <definedName name="慧友電" localSheetId="3">[21]股票代號!#REF!</definedName>
    <definedName name="慧友電">[21]股票代號!#REF!</definedName>
    <definedName name="慧智" localSheetId="3">[21]股票代號!#REF!</definedName>
    <definedName name="慧智">[21]股票代號!#REF!</definedName>
    <definedName name="慶豐富" localSheetId="3">[21]股票代號!#REF!</definedName>
    <definedName name="慶豐富">[21]股票代號!#REF!</definedName>
    <definedName name="樂士" localSheetId="3">[21]股票代號!#REF!</definedName>
    <definedName name="樂士">[21]股票代號!#REF!</definedName>
    <definedName name="歐格電" localSheetId="3">[21]股票代號!#REF!</definedName>
    <definedName name="歐格電">[21]股票代號!#REF!</definedName>
    <definedName name="毅嘉" localSheetId="3">[21]股票代號!#REF!</definedName>
    <definedName name="毅嘉">[21]股票代號!#REF!</definedName>
    <definedName name="潤建" localSheetId="3">[21]股票代號!#REF!</definedName>
    <definedName name="潤建">[21]股票代號!#REF!</definedName>
    <definedName name="潤泰" localSheetId="3">[21]股票代號!#REF!</definedName>
    <definedName name="潤泰">[21]股票代號!#REF!</definedName>
    <definedName name="瑩寶" localSheetId="3">[21]股票代號!#REF!</definedName>
    <definedName name="瑩寶">[21]股票代號!#REF!</definedName>
    <definedName name="磐亞" localSheetId="3">[21]股票代號!#REF!</definedName>
    <definedName name="磐亞">[21]股票代號!#REF!</definedName>
    <definedName name="磐英" localSheetId="3">[21]股票代號!#REF!</definedName>
    <definedName name="磐英">[21]股票代號!#REF!</definedName>
    <definedName name="衛道" localSheetId="3">[21]股票代號!#REF!</definedName>
    <definedName name="衛道">[21]股票代號!#REF!</definedName>
    <definedName name="衛道一" localSheetId="3">[21]股票代號!#REF!</definedName>
    <definedName name="衛道一">[21]股票代號!#REF!</definedName>
    <definedName name="震旦行" localSheetId="3">[21]股票代號!#REF!</definedName>
    <definedName name="震旦行">[21]股票代號!#REF!</definedName>
    <definedName name="儒鴻" localSheetId="3">[21]股票代號!#REF!</definedName>
    <definedName name="儒鴻">[21]股票代號!#REF!</definedName>
    <definedName name="憶聲" localSheetId="3">[21]股票代號!#REF!</definedName>
    <definedName name="憶聲">[21]股票代號!#REF!</definedName>
    <definedName name="燁隆" localSheetId="3">[21]股票代號!#REF!</definedName>
    <definedName name="燁隆">[21]股票代號!#REF!</definedName>
    <definedName name="燁輝" localSheetId="3">[21]股票代號!#REF!</definedName>
    <definedName name="燁輝">[21]股票代號!#REF!</definedName>
    <definedName name="燁興" localSheetId="3">[21]股票代號!#REF!</definedName>
    <definedName name="燁興">[21]股票代號!#REF!</definedName>
    <definedName name="興泰" localSheetId="3">[21]股票代號!#REF!</definedName>
    <definedName name="興泰">[21]股票代號!#REF!</definedName>
    <definedName name="興票" localSheetId="3">[21]股票代號!#REF!</definedName>
    <definedName name="興票">[21]股票代號!#REF!</definedName>
    <definedName name="興勤" localSheetId="3">[21]股票代號!#REF!</definedName>
    <definedName name="興勤">[21]股票代號!#REF!</definedName>
    <definedName name="興農" localSheetId="3">[21]股票代號!#REF!</definedName>
    <definedName name="興農">[21]股票代號!#REF!</definedName>
    <definedName name="興達" localSheetId="3">[21]股票代號!#REF!</definedName>
    <definedName name="興達">[21]股票代號!#REF!</definedName>
    <definedName name="錩新" localSheetId="3">[21]股票代號!#REF!</definedName>
    <definedName name="錩新">[21]股票代號!#REF!</definedName>
    <definedName name="錸德" localSheetId="3">[21]股票代號!#REF!</definedName>
    <definedName name="錸德">[21]股票代號!#REF!</definedName>
    <definedName name="霖宏" localSheetId="3">[21]股票代號!#REF!</definedName>
    <definedName name="霖宏">[21]股票代號!#REF!</definedName>
    <definedName name="龍田" localSheetId="3">[21]股票代號!#REF!</definedName>
    <definedName name="龍田">[21]股票代號!#REF!</definedName>
    <definedName name="龍邦" localSheetId="3">[21]股票代號!#REF!</definedName>
    <definedName name="龍邦">[21]股票代號!#REF!</definedName>
    <definedName name="龍邦二" localSheetId="3">[21]股票代號!#REF!</definedName>
    <definedName name="龍邦二">[21]股票代號!#REF!</definedName>
    <definedName name="優美" localSheetId="3">[21]股票代號!#REF!</definedName>
    <definedName name="優美">[21]股票代號!#REF!</definedName>
    <definedName name="擎邦" localSheetId="3">[21]股票代號!#REF!</definedName>
    <definedName name="擎邦">[21]股票代號!#REF!</definedName>
    <definedName name="濟生" localSheetId="3">[21]股票代號!#REF!</definedName>
    <definedName name="濟生">[21]股票代號!#REF!</definedName>
    <definedName name="營收公告FYP2" localSheetId="4">#REF!</definedName>
    <definedName name="營收公告FYP2">#REF!</definedName>
    <definedName name="燦坤" localSheetId="3">[21]股票代號!#REF!</definedName>
    <definedName name="燦坤">[21]股票代號!#REF!</definedName>
    <definedName name="環泥" localSheetId="3">[21]股票代號!#REF!</definedName>
    <definedName name="環泥">[21]股票代號!#REF!</definedName>
    <definedName name="環科" localSheetId="3">[21]股票代號!#REF!</definedName>
    <definedName name="環科">[21]股票代號!#REF!</definedName>
    <definedName name="環泰" localSheetId="3">[21]股票代號!#REF!</definedName>
    <definedName name="環泰">[21]股票代號!#REF!</definedName>
    <definedName name="環電" localSheetId="3">[21]股票代號!#REF!</definedName>
    <definedName name="環電">[21]股票代號!#REF!</definedName>
    <definedName name="聯友" localSheetId="3">[21]股票代號!#REF!</definedName>
    <definedName name="聯友">[21]股票代號!#REF!</definedName>
    <definedName name="聯光通" localSheetId="3">[21]股票代號!#REF!</definedName>
    <definedName name="聯光通">[21]股票代號!#REF!</definedName>
    <definedName name="聯成" localSheetId="3">[21]股票代號!#REF!</definedName>
    <definedName name="聯成">[21]股票代號!#REF!</definedName>
    <definedName name="聯邦銀" localSheetId="3">[21]股票代號!#REF!</definedName>
    <definedName name="聯邦銀">[21]股票代號!#REF!</definedName>
    <definedName name="聯昌" localSheetId="3">[21]股票代號!#REF!</definedName>
    <definedName name="聯昌">[21]股票代號!#REF!</definedName>
    <definedName name="聯強" localSheetId="3">[21]股票代號!#REF!</definedName>
    <definedName name="聯強">[21]股票代號!#REF!</definedName>
    <definedName name="聯強率" localSheetId="4">#REF!</definedName>
    <definedName name="聯強率">#REF!</definedName>
    <definedName name="聯發" localSheetId="3">[21]股票代號!#REF!</definedName>
    <definedName name="聯發">[21]股票代號!#REF!</definedName>
    <definedName name="聯發科" localSheetId="3">[21]股票代號!#REF!</definedName>
    <definedName name="聯發科">[21]股票代號!#REF!</definedName>
    <definedName name="聯華" localSheetId="3">[21]股票代號!#REF!</definedName>
    <definedName name="聯華">[21]股票代號!#REF!</definedName>
    <definedName name="聯華食" localSheetId="3">[21]股票代號!#REF!</definedName>
    <definedName name="聯華食">[21]股票代號!#REF!</definedName>
    <definedName name="聯詠" localSheetId="3">[21]股票代號!#REF!</definedName>
    <definedName name="聯詠">[21]股票代號!#REF!</definedName>
    <definedName name="聯電" localSheetId="3">[21]股票代號!#REF!</definedName>
    <definedName name="聯電">[21]股票代號!#REF!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[21]股票代號!#REF!</definedName>
    <definedName name="聯瞻">[21]股票代號!#REF!</definedName>
    <definedName name="聰泰" localSheetId="3">[21]股票代號!#REF!</definedName>
    <definedName name="聰泰">[21]股票代號!#REF!</definedName>
    <definedName name="聲寶" localSheetId="3">[21]股票代號!#REF!</definedName>
    <definedName name="聲寶">[21]股票代號!#REF!</definedName>
    <definedName name="鴻友" localSheetId="3">[21]股票代號!#REF!</definedName>
    <definedName name="鴻友">[21]股票代號!#REF!</definedName>
    <definedName name="鴻海" localSheetId="3">[21]股票代號!#REF!</definedName>
    <definedName name="鴻海">[21]股票代號!#REF!</definedName>
    <definedName name="鴻海率" localSheetId="4">#REF!</definedName>
    <definedName name="鴻海率">#REF!</definedName>
    <definedName name="鴻運" localSheetId="3">[21]股票代號!#REF!</definedName>
    <definedName name="鴻運">[21]股票代號!#REF!</definedName>
    <definedName name="鴻運電" localSheetId="3">[21]股票代號!#REF!</definedName>
    <definedName name="鴻運電">[21]股票代號!#REF!</definedName>
    <definedName name="鴻運電率" localSheetId="4">#REF!</definedName>
    <definedName name="鴻運電率">#REF!</definedName>
    <definedName name="櫃加權" localSheetId="3">[21]股票代號!#REF!</definedName>
    <definedName name="櫃加權">[21]股票代號!#REF!</definedName>
    <definedName name="櫃檯指" localSheetId="3">[21]股票代號!#REF!</definedName>
    <definedName name="櫃檯指">[21]股票代號!#REF!</definedName>
    <definedName name="燿華" localSheetId="3">[21]股票代號!#REF!</definedName>
    <definedName name="燿華">[21]股票代號!#REF!</definedName>
    <definedName name="藍天" localSheetId="3">[21]股票代號!#REF!</definedName>
    <definedName name="藍天">[21]股票代號!#REF!</definedName>
    <definedName name="豐泰" localSheetId="3">[21]股票代號!#REF!</definedName>
    <definedName name="豐泰">[21]股票代號!#REF!</definedName>
    <definedName name="豐興" localSheetId="3">[21]股票代號!#REF!</definedName>
    <definedName name="豐興">[21]股票代號!#REF!</definedName>
    <definedName name="豐興率" localSheetId="4">#REF!</definedName>
    <definedName name="豐興率">#REF!</definedName>
    <definedName name="雙喜" localSheetId="3">[21]股票代號!#REF!</definedName>
    <definedName name="雙喜">[21]股票代號!#REF!</definedName>
    <definedName name="瀚宇博" localSheetId="3">[21]股票代號!#REF!</definedName>
    <definedName name="瀚宇博">[21]股票代號!#REF!</definedName>
    <definedName name="羅馬" localSheetId="3">[21]股票代號!#REF!</definedName>
    <definedName name="羅馬">[21]股票代號!#REF!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[21]股票代號!#REF!</definedName>
    <definedName name="關貿">[21]股票代號!#REF!</definedName>
    <definedName name="隴華" localSheetId="3">[21]股票代號!#REF!</definedName>
    <definedName name="隴華">[21]股票代號!#REF!</definedName>
    <definedName name="麗正" localSheetId="3">[21]股票代號!#REF!</definedName>
    <definedName name="麗正">[21]股票代號!#REF!</definedName>
    <definedName name="麗臺" localSheetId="3">[21]股票代號!#REF!</definedName>
    <definedName name="麗臺">[21]股票代號!#REF!</definedName>
    <definedName name="麗嬰房" localSheetId="3">[21]股票代號!#REF!</definedName>
    <definedName name="麗嬰房">[21]股票代號!#REF!</definedName>
    <definedName name="寶成" localSheetId="3">[21]股票代號!#REF!</definedName>
    <definedName name="寶成">[21]股票代號!#REF!</definedName>
    <definedName name="寶成率" localSheetId="4">#REF!</definedName>
    <definedName name="寶成率">#REF!</definedName>
    <definedName name="寶來16" localSheetId="3">[21]股票代號!#REF!</definedName>
    <definedName name="寶來16">[21]股票代號!#REF!</definedName>
    <definedName name="寶來17" localSheetId="3">[21]股票代號!#REF!</definedName>
    <definedName name="寶來17">[21]股票代號!#REF!</definedName>
    <definedName name="寶來證" localSheetId="3">[21]股票代號!#REF!</definedName>
    <definedName name="寶來證">[21]股票代號!#REF!</definedName>
    <definedName name="寶建" localSheetId="3">[21]股票代號!#REF!</definedName>
    <definedName name="寶建">[21]股票代號!#REF!</definedName>
    <definedName name="寶島科" localSheetId="3">[21]股票代號!#REF!</definedName>
    <definedName name="寶島科">[21]股票代號!#REF!</definedName>
    <definedName name="寶島銀" localSheetId="3">[21]股票代號!#REF!</definedName>
    <definedName name="寶島銀">[21]股票代號!#REF!</definedName>
    <definedName name="寶祥" localSheetId="3">[21]股票代號!#REF!</definedName>
    <definedName name="寶祥">[21]股票代號!#REF!</definedName>
    <definedName name="寶隆" localSheetId="3">[21]股票代號!#REF!</definedName>
    <definedName name="寶隆">[21]股票代號!#REF!</definedName>
    <definedName name="寶聯" localSheetId="3">[21]股票代號!#REF!</definedName>
    <definedName name="寶聯">[21]股票代號!#REF!</definedName>
    <definedName name="耀文" localSheetId="3">[21]股票代號!#REF!</definedName>
    <definedName name="耀文">[21]股票代號!#REF!</definedName>
    <definedName name="櫻花" localSheetId="3">[21]股票代號!#REF!</definedName>
    <definedName name="櫻花">[21]股票代號!#REF!</definedName>
    <definedName name="櫻花建" localSheetId="3">[21]股票代號!#REF!</definedName>
    <definedName name="櫻花建">[21]股票代號!#REF!</definedName>
    <definedName name="贖回費用率">'[27]贖回(Now)'!$H$2:$I$6</definedName>
    <definedName name="鑽全">[21]股票代號!#REF!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汇率" localSheetId="4">#REF!</definedName>
    <definedName name="汇率">#REF!</definedName>
  </definedNames>
  <calcPr calcId="145621" calcOnSave="0"/>
</workbook>
</file>

<file path=xl/calcChain.xml><?xml version="1.0" encoding="utf-8"?>
<calcChain xmlns="http://schemas.openxmlformats.org/spreadsheetml/2006/main">
  <c r="P33" i="4" l="1"/>
  <c r="T33" i="4"/>
  <c r="N33" i="4"/>
  <c r="L9" i="4"/>
  <c r="J33" i="4"/>
  <c r="H33" i="4"/>
  <c r="F33" i="4"/>
  <c r="D33" i="4"/>
  <c r="T21" i="4"/>
  <c r="N21" i="4"/>
  <c r="P21" i="4"/>
  <c r="L21" i="4"/>
  <c r="L33" i="4" s="1"/>
  <c r="J21" i="4"/>
  <c r="H21" i="4"/>
  <c r="F21" i="4"/>
  <c r="D21" i="4"/>
  <c r="K68" i="6"/>
  <c r="K64" i="6"/>
  <c r="I64" i="6"/>
  <c r="I65" i="6" s="1"/>
  <c r="E64" i="6"/>
  <c r="E60" i="6"/>
  <c r="E65" i="6" s="1"/>
  <c r="G60" i="6"/>
  <c r="G65" i="6" s="1"/>
  <c r="K60" i="6"/>
  <c r="K65" i="6" s="1"/>
  <c r="I60" i="6"/>
  <c r="I54" i="6"/>
  <c r="I68" i="6" s="1"/>
  <c r="K54" i="6"/>
  <c r="K66" i="6" s="1"/>
  <c r="K70" i="6" s="1"/>
  <c r="K52" i="6"/>
  <c r="I52" i="6"/>
  <c r="G52" i="6"/>
  <c r="G54" i="6" s="1"/>
  <c r="E52" i="6"/>
  <c r="E54" i="6" s="1"/>
  <c r="J61" i="5"/>
  <c r="E68" i="6" l="1"/>
  <c r="E66" i="6"/>
  <c r="E70" i="6" s="1"/>
  <c r="G66" i="6"/>
  <c r="G70" i="6" s="1"/>
  <c r="G68" i="6"/>
  <c r="I66" i="6"/>
  <c r="I70" i="6" s="1"/>
  <c r="P30" i="4"/>
  <c r="N30" i="4"/>
  <c r="L30" i="4"/>
  <c r="V32" i="4"/>
  <c r="V31" i="4"/>
  <c r="V29" i="4"/>
  <c r="V28" i="4"/>
  <c r="V27" i="4"/>
  <c r="V26" i="4"/>
  <c r="J86" i="5"/>
  <c r="J77" i="5"/>
  <c r="G86" i="5"/>
  <c r="G77" i="5"/>
  <c r="G56" i="5"/>
  <c r="G61" i="5" s="1"/>
  <c r="V30" i="4" l="1"/>
  <c r="V15" i="4" l="1"/>
  <c r="V16" i="4"/>
  <c r="V14" i="4"/>
  <c r="V18" i="4"/>
  <c r="V17" i="4"/>
  <c r="V19" i="4" s="1"/>
  <c r="V13" i="4"/>
  <c r="V12" i="4"/>
  <c r="V11" i="4"/>
  <c r="V9" i="4"/>
  <c r="V8" i="4"/>
  <c r="V7" i="4"/>
  <c r="V21" i="4" l="1"/>
  <c r="V33" i="4" s="1"/>
  <c r="K49" i="6"/>
  <c r="I49" i="6"/>
  <c r="G49" i="6"/>
  <c r="E49" i="6"/>
  <c r="K48" i="6"/>
  <c r="I48" i="6"/>
  <c r="G48" i="6"/>
  <c r="E48" i="6"/>
  <c r="K34" i="6"/>
  <c r="I34" i="6"/>
  <c r="G34" i="6"/>
  <c r="E34" i="6"/>
  <c r="L55" i="2"/>
  <c r="F55" i="2"/>
  <c r="L53" i="2"/>
  <c r="L47" i="2"/>
  <c r="F53" i="2"/>
  <c r="F51" i="2"/>
  <c r="F47" i="2"/>
  <c r="L37" i="2"/>
  <c r="I37" i="2"/>
  <c r="L35" i="2"/>
  <c r="F35" i="2"/>
  <c r="O29" i="2"/>
  <c r="O37" i="2" s="1"/>
  <c r="L29" i="2"/>
  <c r="I29" i="2"/>
  <c r="F29" i="2"/>
  <c r="F37" i="2" s="1"/>
  <c r="O49" i="1"/>
  <c r="I49" i="1"/>
  <c r="L49" i="1"/>
  <c r="F49" i="1"/>
  <c r="I45" i="1"/>
  <c r="F45" i="1"/>
  <c r="I28" i="1"/>
  <c r="F28" i="1"/>
</calcChain>
</file>

<file path=xl/comments1.xml><?xml version="1.0" encoding="utf-8"?>
<comments xmlns="http://schemas.openxmlformats.org/spreadsheetml/2006/main">
  <authors>
    <author>Arens Lee</author>
  </authors>
  <commentList>
    <comment ref="F35" authorId="0">
      <text>
        <r>
          <rPr>
            <b/>
            <sz val="9"/>
            <color indexed="81"/>
            <rFont val="Tahoma"/>
            <family val="2"/>
          </rPr>
          <t>Arens Lee:</t>
        </r>
        <r>
          <rPr>
            <sz val="9"/>
            <color indexed="81"/>
            <rFont val="Tahoma"/>
            <family val="2"/>
          </rPr>
          <t xml:space="preserve">
-1</t>
        </r>
      </text>
    </comment>
    <comment ref="F36" authorId="0">
      <text>
        <r>
          <rPr>
            <b/>
            <sz val="9"/>
            <color indexed="81"/>
            <rFont val="Tahoma"/>
            <family val="2"/>
          </rPr>
          <t>Arens Lee:</t>
        </r>
        <r>
          <rPr>
            <sz val="9"/>
            <color indexed="81"/>
            <rFont val="Tahoma"/>
            <family val="2"/>
          </rPr>
          <t xml:space="preserve">
-1</t>
        </r>
      </text>
    </comment>
  </commentList>
</comments>
</file>

<file path=xl/comments2.xml><?xml version="1.0" encoding="utf-8"?>
<comments xmlns="http://schemas.openxmlformats.org/spreadsheetml/2006/main">
  <authors>
    <author>Arens Lee</author>
    <author>Vivi MT Lu</author>
  </authors>
  <commentList>
    <comment ref="I15" authorId="0">
      <text>
        <r>
          <rPr>
            <b/>
            <sz val="9"/>
            <color indexed="81"/>
            <rFont val="Tahoma"/>
            <family val="2"/>
          </rPr>
          <t>Arens Lee:</t>
        </r>
        <r>
          <rPr>
            <sz val="9"/>
            <color indexed="81"/>
            <rFont val="Tahoma"/>
            <family val="2"/>
          </rPr>
          <t xml:space="preserve">
-1</t>
        </r>
      </text>
    </comment>
    <comment ref="O15" authorId="0">
      <text>
        <r>
          <rPr>
            <b/>
            <sz val="9"/>
            <color indexed="81"/>
            <rFont val="Tahoma"/>
            <family val="2"/>
          </rPr>
          <t>Arens Lee:</t>
        </r>
        <r>
          <rPr>
            <sz val="9"/>
            <color indexed="81"/>
            <rFont val="Tahoma"/>
            <family val="2"/>
          </rPr>
          <t xml:space="preserve">
-1</t>
        </r>
      </text>
    </comment>
    <comment ref="F23" authorId="0">
      <text>
        <r>
          <rPr>
            <b/>
            <sz val="9"/>
            <color indexed="81"/>
            <rFont val="Tahoma"/>
            <family val="2"/>
          </rPr>
          <t>Arens Lee:</t>
        </r>
        <r>
          <rPr>
            <sz val="9"/>
            <color indexed="81"/>
            <rFont val="Tahoma"/>
            <family val="2"/>
          </rPr>
          <t xml:space="preserve">
+1</t>
        </r>
      </text>
    </comment>
    <comment ref="O41" authorId="1">
      <text>
        <r>
          <rPr>
            <b/>
            <sz val="9"/>
            <color indexed="81"/>
            <rFont val="Tahoma"/>
            <family val="2"/>
          </rPr>
          <t>Vivi MT Lu:</t>
        </r>
        <r>
          <rPr>
            <sz val="9"/>
            <color indexed="81"/>
            <rFont val="Tahoma"/>
            <family val="2"/>
          </rPr>
          <t xml:space="preserve">
</t>
        </r>
      </text>
    </comment>
    <comment ref="O45" authorId="1">
      <text>
        <r>
          <rPr>
            <b/>
            <sz val="9"/>
            <color indexed="81"/>
            <rFont val="Tahoma"/>
            <family val="2"/>
          </rPr>
          <t>Vivi MT Lu:</t>
        </r>
        <r>
          <rPr>
            <sz val="9"/>
            <color indexed="81"/>
            <rFont val="Tahoma"/>
            <family val="2"/>
          </rPr>
          <t xml:space="preserve">
</t>
        </r>
      </text>
    </comment>
    <comment ref="I46" authorId="0">
      <text>
        <r>
          <rPr>
            <b/>
            <sz val="9"/>
            <color indexed="81"/>
            <rFont val="Tahoma"/>
            <family val="2"/>
          </rPr>
          <t>Arens Lee:</t>
        </r>
        <r>
          <rPr>
            <sz val="9"/>
            <color indexed="81"/>
            <rFont val="Tahoma"/>
            <family val="2"/>
          </rPr>
          <t xml:space="preserve">
-1</t>
        </r>
      </text>
    </comment>
    <comment ref="F50" authorId="0">
      <text>
        <r>
          <rPr>
            <b/>
            <sz val="9"/>
            <color indexed="81"/>
            <rFont val="Tahoma"/>
            <family val="2"/>
          </rPr>
          <t>Arens Lee:</t>
        </r>
        <r>
          <rPr>
            <sz val="9"/>
            <color indexed="81"/>
            <rFont val="Tahoma"/>
            <family val="2"/>
          </rPr>
          <t xml:space="preserve">
-1</t>
        </r>
      </text>
    </comment>
  </commentList>
</comments>
</file>

<file path=xl/comments3.xml><?xml version="1.0" encoding="utf-8"?>
<comments xmlns="http://schemas.openxmlformats.org/spreadsheetml/2006/main">
  <authors>
    <author>Arens Lee</author>
  </authors>
  <commentList>
    <comment ref="G19" authorId="0">
      <text>
        <r>
          <rPr>
            <b/>
            <sz val="9"/>
            <color indexed="81"/>
            <rFont val="Tahoma"/>
            <family val="2"/>
          </rPr>
          <t>Arens Lee:</t>
        </r>
        <r>
          <rPr>
            <sz val="9"/>
            <color indexed="81"/>
            <rFont val="Tahoma"/>
            <family val="2"/>
          </rPr>
          <t xml:space="preserve">
-1</t>
        </r>
      </text>
    </comment>
  </commentList>
</comments>
</file>

<file path=xl/comments4.xml><?xml version="1.0" encoding="utf-8"?>
<comments xmlns="http://schemas.openxmlformats.org/spreadsheetml/2006/main">
  <authors>
    <author>Arens Lee</author>
  </authors>
  <commentList>
    <comment ref="L32" authorId="0">
      <text>
        <r>
          <rPr>
            <b/>
            <sz val="9"/>
            <color indexed="81"/>
            <rFont val="Tahoma"/>
            <family val="2"/>
          </rPr>
          <t>Arens Lee:</t>
        </r>
        <r>
          <rPr>
            <sz val="9"/>
            <color indexed="81"/>
            <rFont val="Tahoma"/>
            <family val="2"/>
          </rPr>
          <t xml:space="preserve">
+1</t>
        </r>
      </text>
    </comment>
  </commentList>
</comments>
</file>

<file path=xl/sharedStrings.xml><?xml version="1.0" encoding="utf-8"?>
<sst xmlns="http://schemas.openxmlformats.org/spreadsheetml/2006/main" count="449" uniqueCount="408">
  <si>
    <t>%</t>
    <phoneticPr fontId="4" type="noConversion"/>
  </si>
  <si>
    <r>
      <rPr>
        <sz val="12"/>
        <rFont val="標楷體"/>
        <family val="4"/>
        <charset val="136"/>
      </rPr>
      <t>應收期貨交易保證金</t>
    </r>
  </si>
  <si>
    <r>
      <rPr>
        <sz val="12"/>
        <rFont val="標楷體"/>
        <family val="4"/>
        <charset val="136"/>
      </rPr>
      <t>借券擔保價款</t>
    </r>
  </si>
  <si>
    <t>%</t>
    <phoneticPr fontId="4" type="noConversion"/>
  </si>
  <si>
    <r>
      <rPr>
        <sz val="12"/>
        <rFont val="標楷體"/>
        <family val="4"/>
        <charset val="136"/>
      </rPr>
      <t>本期所得稅負債</t>
    </r>
  </si>
  <si>
    <t>805599</t>
  </si>
  <si>
    <r>
      <rPr>
        <sz val="12"/>
        <rFont val="標楷體"/>
        <family val="4"/>
        <charset val="136"/>
      </rPr>
      <t>法定盈餘公積</t>
    </r>
  </si>
  <si>
    <r>
      <rPr>
        <sz val="12"/>
        <rFont val="標楷體"/>
        <family val="4"/>
        <charset val="136"/>
      </rPr>
      <t>特別盈餘公積</t>
    </r>
  </si>
  <si>
    <t>A1</t>
  </si>
  <si>
    <t>D1</t>
  </si>
  <si>
    <t>D3</t>
  </si>
  <si>
    <t>D5</t>
  </si>
  <si>
    <t>Z1</t>
  </si>
  <si>
    <t xml:space="preserve"> </t>
  </si>
  <si>
    <t>Q1</t>
    <phoneticPr fontId="5" type="noConversion"/>
  </si>
  <si>
    <r>
      <rPr>
        <sz val="12"/>
        <rFont val="標楷體"/>
        <family val="4"/>
        <charset val="136"/>
      </rPr>
      <t>項</t>
    </r>
    <r>
      <rPr>
        <sz val="12"/>
        <rFont val="Times New Roman"/>
        <family val="1"/>
      </rPr>
      <t xml:space="preserve">                      </t>
    </r>
    <r>
      <rPr>
        <sz val="12"/>
        <rFont val="標楷體"/>
        <family val="4"/>
        <charset val="136"/>
      </rPr>
      <t>目</t>
    </r>
  </si>
  <si>
    <t>A00010</t>
  </si>
  <si>
    <t>A20010</t>
  </si>
  <si>
    <t>A20100</t>
  </si>
  <si>
    <t>A20200</t>
  </si>
  <si>
    <t>A20300</t>
    <phoneticPr fontId="5" type="noConversion"/>
  </si>
  <si>
    <t>A20900</t>
    <phoneticPr fontId="5" type="noConversion"/>
  </si>
  <si>
    <t>A21200</t>
  </si>
  <si>
    <t>A21300</t>
    <phoneticPr fontId="5" type="noConversion"/>
  </si>
  <si>
    <t>A23100</t>
    <phoneticPr fontId="5" type="noConversion"/>
  </si>
  <si>
    <t>A60000</t>
    <phoneticPr fontId="5" type="noConversion"/>
  </si>
  <si>
    <t>A61110</t>
    <phoneticPr fontId="5" type="noConversion"/>
  </si>
  <si>
    <t>A61130</t>
    <phoneticPr fontId="5" type="noConversion"/>
  </si>
  <si>
    <t>A61150</t>
    <phoneticPr fontId="5" type="noConversion"/>
  </si>
  <si>
    <t>A61160</t>
    <phoneticPr fontId="5" type="noConversion"/>
  </si>
  <si>
    <t>A61170</t>
    <phoneticPr fontId="5" type="noConversion"/>
  </si>
  <si>
    <t>A61180</t>
    <phoneticPr fontId="5" type="noConversion"/>
  </si>
  <si>
    <t>A61190</t>
    <phoneticPr fontId="5" type="noConversion"/>
  </si>
  <si>
    <t>A61200</t>
    <phoneticPr fontId="5" type="noConversion"/>
  </si>
  <si>
    <t>A61210</t>
    <phoneticPr fontId="5" type="noConversion"/>
  </si>
  <si>
    <t>A61220</t>
    <phoneticPr fontId="5" type="noConversion"/>
  </si>
  <si>
    <t>A61230</t>
    <phoneticPr fontId="5" type="noConversion"/>
  </si>
  <si>
    <t>A61250</t>
    <phoneticPr fontId="5" type="noConversion"/>
  </si>
  <si>
    <t>A61260</t>
    <phoneticPr fontId="5" type="noConversion"/>
  </si>
  <si>
    <t>A61270</t>
    <phoneticPr fontId="5" type="noConversion"/>
  </si>
  <si>
    <t>A61290</t>
    <phoneticPr fontId="5" type="noConversion"/>
  </si>
  <si>
    <t>A61300</t>
    <phoneticPr fontId="5" type="noConversion"/>
  </si>
  <si>
    <t>A61370</t>
    <phoneticPr fontId="5" type="noConversion"/>
  </si>
  <si>
    <t>A61990</t>
    <phoneticPr fontId="5" type="noConversion"/>
  </si>
  <si>
    <t>A62110</t>
    <phoneticPr fontId="5" type="noConversion"/>
  </si>
  <si>
    <t>A62120</t>
    <phoneticPr fontId="5" type="noConversion"/>
  </si>
  <si>
    <t>A62130</t>
    <phoneticPr fontId="5" type="noConversion"/>
  </si>
  <si>
    <t>A62160</t>
    <phoneticPr fontId="5" type="noConversion"/>
  </si>
  <si>
    <t>A62210</t>
    <phoneticPr fontId="5" type="noConversion"/>
  </si>
  <si>
    <t>A62170</t>
    <phoneticPr fontId="5" type="noConversion"/>
  </si>
  <si>
    <t>A62190</t>
    <phoneticPr fontId="5" type="noConversion"/>
  </si>
  <si>
    <t>A62200</t>
    <phoneticPr fontId="5" type="noConversion"/>
  </si>
  <si>
    <t>A62230</t>
    <phoneticPr fontId="5" type="noConversion"/>
  </si>
  <si>
    <t>A62250</t>
    <phoneticPr fontId="5" type="noConversion"/>
  </si>
  <si>
    <t>A62260</t>
    <phoneticPr fontId="5" type="noConversion"/>
  </si>
  <si>
    <t>A62270</t>
    <phoneticPr fontId="5" type="noConversion"/>
  </si>
  <si>
    <t>A62280</t>
    <phoneticPr fontId="5" type="noConversion"/>
  </si>
  <si>
    <t>A62310</t>
    <phoneticPr fontId="5" type="noConversion"/>
  </si>
  <si>
    <t>A62320</t>
    <phoneticPr fontId="5" type="noConversion"/>
  </si>
  <si>
    <t>A62300</t>
    <phoneticPr fontId="5" type="noConversion"/>
  </si>
  <si>
    <t>A62990</t>
    <phoneticPr fontId="5" type="noConversion"/>
  </si>
  <si>
    <t>A33000</t>
    <phoneticPr fontId="5" type="noConversion"/>
  </si>
  <si>
    <t>A33100</t>
    <phoneticPr fontId="5" type="noConversion"/>
  </si>
  <si>
    <t>A33200</t>
    <phoneticPr fontId="5" type="noConversion"/>
  </si>
  <si>
    <t>A33300</t>
    <phoneticPr fontId="5" type="noConversion"/>
  </si>
  <si>
    <t>A33500</t>
    <phoneticPr fontId="5" type="noConversion"/>
  </si>
  <si>
    <t>AAAA</t>
    <phoneticPr fontId="5" type="noConversion"/>
  </si>
  <si>
    <t>BBBB</t>
    <phoneticPr fontId="5" type="noConversion"/>
  </si>
  <si>
    <t>B00010</t>
  </si>
  <si>
    <t>B00020</t>
    <phoneticPr fontId="5" type="noConversion"/>
  </si>
  <si>
    <t>B02700</t>
    <phoneticPr fontId="5" type="noConversion"/>
  </si>
  <si>
    <t>B03600</t>
    <phoneticPr fontId="5" type="noConversion"/>
  </si>
  <si>
    <t>B03700</t>
    <phoneticPr fontId="5" type="noConversion"/>
  </si>
  <si>
    <t>B04500</t>
    <phoneticPr fontId="5" type="noConversion"/>
  </si>
  <si>
    <t>B07100</t>
  </si>
  <si>
    <t>CCCC</t>
    <phoneticPr fontId="5" type="noConversion"/>
  </si>
  <si>
    <t>C00200</t>
    <phoneticPr fontId="5" type="noConversion"/>
  </si>
  <si>
    <t>DDDD</t>
    <phoneticPr fontId="5" type="noConversion"/>
  </si>
  <si>
    <t>EEEE</t>
    <phoneticPr fontId="5" type="noConversion"/>
  </si>
  <si>
    <t>E00100</t>
    <phoneticPr fontId="5" type="noConversion"/>
  </si>
  <si>
    <t>E00200</t>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</si>
  <si>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日餘額</t>
    </r>
    <phoneticPr fontId="5" type="noConversion"/>
  </si>
  <si>
    <r>
      <rPr>
        <sz val="24"/>
        <rFont val="標楷體"/>
        <family val="4"/>
        <charset val="136"/>
      </rPr>
      <t>金　　額</t>
    </r>
  </si>
  <si>
    <r>
      <rPr>
        <sz val="12"/>
        <rFont val="標楷體"/>
        <family val="4"/>
        <charset val="136"/>
      </rPr>
      <t>後附之附註係本合併財務報告之一部分。</t>
    </r>
    <phoneticPr fontId="4" type="noConversion"/>
  </si>
  <si>
    <r>
      <rPr>
        <sz val="12"/>
        <rFont val="標楷體"/>
        <family val="4"/>
        <charset val="136"/>
      </rPr>
      <t>繼續營業單位稅前淨利</t>
    </r>
    <phoneticPr fontId="4" type="noConversion"/>
  </si>
  <si>
    <r>
      <rPr>
        <sz val="12"/>
        <rFont val="標楷體"/>
        <family val="4"/>
        <charset val="136"/>
      </rPr>
      <t>透過損益按公允價值衡量之金融資產增加</t>
    </r>
    <r>
      <rPr>
        <sz val="12"/>
        <rFont val="Times New Roman"/>
        <family val="1"/>
      </rPr>
      <t/>
    </r>
    <phoneticPr fontId="4" type="noConversion"/>
  </si>
  <si>
    <r>
      <rPr>
        <sz val="12"/>
        <rFont val="標楷體"/>
        <family val="4"/>
        <charset val="136"/>
      </rPr>
      <t>附買回債券負債增加</t>
    </r>
    <r>
      <rPr>
        <sz val="12"/>
        <rFont val="Times New Roman"/>
        <family val="1"/>
      </rPr>
      <t/>
    </r>
    <phoneticPr fontId="4" type="noConversion"/>
  </si>
  <si>
    <r>
      <rPr>
        <sz val="12"/>
        <rFont val="標楷體"/>
        <family val="4"/>
        <charset val="136"/>
      </rPr>
      <t>收取之利息</t>
    </r>
    <phoneticPr fontId="5" type="noConversion"/>
  </si>
  <si>
    <r>
      <rPr>
        <sz val="12"/>
        <rFont val="標楷體"/>
        <family val="4"/>
        <charset val="136"/>
      </rPr>
      <t>支付之利息</t>
    </r>
    <phoneticPr fontId="5" type="noConversion"/>
  </si>
  <si>
    <r>
      <rPr>
        <sz val="12"/>
        <rFont val="標楷體"/>
        <family val="4"/>
        <charset val="136"/>
      </rPr>
      <t>董事長：陳俊宏</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　　</t>
    </r>
    <r>
      <rPr>
        <sz val="12"/>
        <rFont val="Times New Roman"/>
        <family val="1"/>
      </rPr>
      <t xml:space="preserve">                </t>
    </r>
    <r>
      <rPr>
        <sz val="12"/>
        <rFont val="標楷體"/>
        <family val="4"/>
        <charset val="136"/>
      </rPr>
      <t>會計主管：李麗玲</t>
    </r>
    <phoneticPr fontId="4" type="noConversion"/>
  </si>
  <si>
    <t>A3</t>
    <phoneticPr fontId="2" type="noConversion"/>
  </si>
  <si>
    <t>A5</t>
    <phoneticPr fontId="2" type="noConversion"/>
  </si>
  <si>
    <t>%</t>
    <phoneticPr fontId="4" type="noConversion"/>
  </si>
  <si>
    <t>%</t>
    <phoneticPr fontId="2" type="noConversion"/>
  </si>
  <si>
    <t>B1</t>
    <phoneticPr fontId="2" type="noConversion"/>
  </si>
  <si>
    <t>B3</t>
    <phoneticPr fontId="2" type="noConversion"/>
  </si>
  <si>
    <t>B5</t>
    <phoneticPr fontId="2" type="noConversion"/>
  </si>
  <si>
    <t>N1</t>
    <phoneticPr fontId="2" type="noConversion"/>
  </si>
  <si>
    <t>T1</t>
    <phoneticPr fontId="2" type="noConversion"/>
  </si>
  <si>
    <t>B9</t>
    <phoneticPr fontId="2" type="noConversion"/>
  </si>
  <si>
    <t>A21900</t>
    <phoneticPr fontId="2" type="noConversion"/>
  </si>
  <si>
    <t>A22500</t>
    <phoneticPr fontId="2" type="noConversion"/>
  </si>
  <si>
    <t>A29900</t>
    <phoneticPr fontId="2" type="noConversion"/>
  </si>
  <si>
    <t>B00030</t>
    <phoneticPr fontId="2" type="noConversion"/>
  </si>
  <si>
    <t>B02800</t>
    <phoneticPr fontId="2" type="noConversion"/>
  </si>
  <si>
    <t>B03800</t>
    <phoneticPr fontId="2" type="noConversion"/>
  </si>
  <si>
    <t>B06700</t>
    <phoneticPr fontId="8" type="noConversion"/>
  </si>
  <si>
    <t>B09900</t>
    <phoneticPr fontId="2" type="noConversion"/>
  </si>
  <si>
    <t>C00100</t>
    <phoneticPr fontId="5" type="noConversion"/>
  </si>
  <si>
    <t>C04020</t>
    <phoneticPr fontId="2" type="noConversion"/>
  </si>
  <si>
    <t>C04500</t>
    <phoneticPr fontId="2" type="noConversion"/>
  </si>
  <si>
    <t>C04900</t>
    <phoneticPr fontId="2" type="noConversion"/>
  </si>
  <si>
    <t>C05100</t>
    <phoneticPr fontId="2" type="noConversion"/>
  </si>
  <si>
    <t>L1</t>
    <phoneticPr fontId="2" type="noConversion"/>
  </si>
  <si>
    <t>B07200</t>
    <phoneticPr fontId="2" type="noConversion"/>
  </si>
  <si>
    <r>
      <rPr>
        <sz val="12"/>
        <rFont val="標楷體"/>
        <family val="4"/>
        <charset val="136"/>
      </rPr>
      <t>庫藏股買回</t>
    </r>
  </si>
  <si>
    <r>
      <rPr>
        <sz val="12"/>
        <rFont val="標楷體"/>
        <family val="4"/>
        <charset val="136"/>
      </rPr>
      <t>庫藏股轉讓</t>
    </r>
  </si>
  <si>
    <r>
      <t xml:space="preserve">    </t>
    </r>
    <r>
      <rPr>
        <sz val="12"/>
        <rFont val="標楷體"/>
        <family val="4"/>
        <charset val="136"/>
      </rPr>
      <t>提列法定盈餘公積</t>
    </r>
    <phoneticPr fontId="2" type="noConversion"/>
  </si>
  <si>
    <r>
      <rPr>
        <sz val="12"/>
        <rFont val="標楷體"/>
        <family val="4"/>
        <charset val="136"/>
      </rPr>
      <t>元富證券股份有限公司及子公司</t>
    </r>
    <phoneticPr fontId="4" type="noConversion"/>
  </si>
  <si>
    <r>
      <rPr>
        <sz val="12"/>
        <rFont val="標楷體"/>
        <family val="4"/>
        <charset val="136"/>
      </rPr>
      <t>元富證券股份有限公司及子公司</t>
    </r>
    <phoneticPr fontId="4" type="noConversion"/>
  </si>
  <si>
    <r>
      <rPr>
        <sz val="12"/>
        <rFont val="標楷體"/>
        <family val="4"/>
        <charset val="136"/>
      </rPr>
      <t>合併資產負債表</t>
    </r>
    <phoneticPr fontId="4" type="noConversion"/>
  </si>
  <si>
    <r>
      <rPr>
        <sz val="12"/>
        <rFont val="標楷體"/>
        <family val="4"/>
        <charset val="136"/>
      </rPr>
      <t>負債及權益</t>
    </r>
    <phoneticPr fontId="4"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</si>
  <si>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</si>
  <si>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rPr>
        <sz val="12"/>
        <rFont val="標楷體"/>
        <family val="4"/>
        <charset val="136"/>
      </rPr>
      <t>代碼</t>
    </r>
    <phoneticPr fontId="4" type="noConversion"/>
  </si>
  <si>
    <r>
      <rPr>
        <sz val="12"/>
        <rFont val="標楷體"/>
        <family val="4"/>
        <charset val="136"/>
      </rPr>
      <t>會計項目</t>
    </r>
    <phoneticPr fontId="4" type="noConversion"/>
  </si>
  <si>
    <r>
      <rPr>
        <sz val="12"/>
        <rFont val="標楷體"/>
        <family val="4"/>
        <charset val="136"/>
      </rPr>
      <t>金額</t>
    </r>
    <phoneticPr fontId="4" type="noConversion"/>
  </si>
  <si>
    <r>
      <rPr>
        <sz val="12"/>
        <rFont val="標楷體"/>
        <family val="4"/>
        <charset val="136"/>
      </rPr>
      <t>流動負債</t>
    </r>
    <phoneticPr fontId="4" type="noConversion"/>
  </si>
  <si>
    <r>
      <rPr>
        <sz val="12"/>
        <rFont val="標楷體"/>
        <family val="4"/>
        <charset val="136"/>
      </rPr>
      <t>短期借款</t>
    </r>
    <phoneticPr fontId="4" type="noConversion"/>
  </si>
  <si>
    <r>
      <rPr>
        <sz val="12"/>
        <rFont val="標楷體"/>
        <family val="4"/>
        <charset val="136"/>
      </rPr>
      <t>透過損益按公允價值衡量之金融負債－流動</t>
    </r>
    <phoneticPr fontId="4" type="noConversion"/>
  </si>
  <si>
    <r>
      <rPr>
        <sz val="12"/>
        <rFont val="標楷體"/>
        <family val="4"/>
        <charset val="136"/>
      </rPr>
      <t>附買回債券負債</t>
    </r>
    <phoneticPr fontId="4" type="noConversion"/>
  </si>
  <si>
    <r>
      <rPr>
        <sz val="12"/>
        <rFont val="標楷體"/>
        <family val="4"/>
        <charset val="136"/>
      </rPr>
      <t>附買回票券負債</t>
    </r>
    <phoneticPr fontId="4" type="noConversion"/>
  </si>
  <si>
    <r>
      <rPr>
        <sz val="12"/>
        <rFont val="標楷體"/>
        <family val="4"/>
        <charset val="136"/>
      </rPr>
      <t>融券保證金</t>
    </r>
    <phoneticPr fontId="4" type="noConversion"/>
  </si>
  <si>
    <r>
      <rPr>
        <sz val="12"/>
        <rFont val="標楷體"/>
        <family val="4"/>
        <charset val="136"/>
      </rPr>
      <t>應付融券擔保價款</t>
    </r>
    <phoneticPr fontId="4" type="noConversion"/>
  </si>
  <si>
    <r>
      <rPr>
        <sz val="12"/>
        <rFont val="標楷體"/>
        <family val="4"/>
        <charset val="136"/>
      </rPr>
      <t>借券保證金－存入</t>
    </r>
    <phoneticPr fontId="4" type="noConversion"/>
  </si>
  <si>
    <r>
      <rPr>
        <sz val="12"/>
        <rFont val="標楷體"/>
        <family val="4"/>
        <charset val="136"/>
      </rPr>
      <t>期貨交易人權益</t>
    </r>
    <phoneticPr fontId="4" type="noConversion"/>
  </si>
  <si>
    <r>
      <rPr>
        <sz val="12"/>
        <rFont val="標楷體"/>
        <family val="4"/>
        <charset val="136"/>
      </rPr>
      <t>應付票據</t>
    </r>
    <phoneticPr fontId="4" type="noConversion"/>
  </si>
  <si>
    <r>
      <rPr>
        <sz val="12"/>
        <rFont val="標楷體"/>
        <family val="4"/>
        <charset val="136"/>
      </rPr>
      <t>應付帳款</t>
    </r>
    <phoneticPr fontId="4" type="noConversion"/>
  </si>
  <si>
    <r>
      <rPr>
        <sz val="12"/>
        <rFont val="標楷體"/>
        <family val="4"/>
        <charset val="136"/>
      </rPr>
      <t>合約負債－流動</t>
    </r>
    <phoneticPr fontId="4" type="noConversion"/>
  </si>
  <si>
    <r>
      <rPr>
        <sz val="12"/>
        <rFont val="標楷體"/>
        <family val="4"/>
        <charset val="136"/>
      </rPr>
      <t>預收款項</t>
    </r>
    <phoneticPr fontId="4" type="noConversion"/>
  </si>
  <si>
    <r>
      <rPr>
        <sz val="12"/>
        <rFont val="標楷體"/>
        <family val="4"/>
        <charset val="136"/>
      </rPr>
      <t>代收款項</t>
    </r>
    <phoneticPr fontId="4" type="noConversion"/>
  </si>
  <si>
    <r>
      <rPr>
        <sz val="12"/>
        <rFont val="標楷體"/>
        <family val="4"/>
        <charset val="136"/>
      </rPr>
      <t>其他應付款</t>
    </r>
    <phoneticPr fontId="4" type="noConversion"/>
  </si>
  <si>
    <r>
      <rPr>
        <sz val="12"/>
        <rFont val="標楷體"/>
        <family val="4"/>
        <charset val="136"/>
      </rPr>
      <t>其他應付款－關係人</t>
    </r>
    <phoneticPr fontId="4" type="noConversion"/>
  </si>
  <si>
    <r>
      <rPr>
        <sz val="12"/>
        <rFont val="標楷體"/>
        <family val="4"/>
        <charset val="136"/>
      </rPr>
      <t>其他金融負債－流動</t>
    </r>
    <phoneticPr fontId="5" type="noConversion"/>
  </si>
  <si>
    <r>
      <rPr>
        <sz val="12"/>
        <rFont val="標楷體"/>
        <family val="4"/>
        <charset val="136"/>
      </rPr>
      <t>負債準備－流動</t>
    </r>
    <phoneticPr fontId="5" type="noConversion"/>
  </si>
  <si>
    <r>
      <rPr>
        <sz val="12"/>
        <rFont val="標楷體"/>
        <family val="4"/>
        <charset val="136"/>
      </rPr>
      <t>租賃負債－流動</t>
    </r>
    <phoneticPr fontId="5" type="noConversion"/>
  </si>
  <si>
    <r>
      <rPr>
        <sz val="12"/>
        <rFont val="標楷體"/>
        <family val="4"/>
        <charset val="136"/>
      </rPr>
      <t>其他流動負債</t>
    </r>
    <phoneticPr fontId="5" type="noConversion"/>
  </si>
  <si>
    <r>
      <rPr>
        <sz val="12"/>
        <rFont val="標楷體"/>
        <family val="4"/>
        <charset val="136"/>
      </rPr>
      <t>非流動負債</t>
    </r>
    <phoneticPr fontId="5" type="noConversion"/>
  </si>
  <si>
    <r>
      <rPr>
        <sz val="12"/>
        <rFont val="標楷體"/>
        <family val="4"/>
        <charset val="136"/>
      </rPr>
      <t>租賃負債－非流動</t>
    </r>
    <phoneticPr fontId="4" type="noConversion"/>
  </si>
  <si>
    <r>
      <rPr>
        <sz val="12"/>
        <rFont val="標楷體"/>
        <family val="4"/>
        <charset val="136"/>
      </rPr>
      <t>遞延所得稅負債</t>
    </r>
    <phoneticPr fontId="4" type="noConversion"/>
  </si>
  <si>
    <r>
      <rPr>
        <sz val="12"/>
        <rFont val="標楷體"/>
        <family val="4"/>
        <charset val="136"/>
      </rPr>
      <t>其他非流動負債</t>
    </r>
    <phoneticPr fontId="4" type="noConversion"/>
  </si>
  <si>
    <r>
      <rPr>
        <sz val="12"/>
        <rFont val="標楷體"/>
        <family val="4"/>
        <charset val="136"/>
      </rPr>
      <t>負債總計</t>
    </r>
    <phoneticPr fontId="4" type="noConversion"/>
  </si>
  <si>
    <r>
      <rPr>
        <sz val="12"/>
        <rFont val="標楷體"/>
        <family val="4"/>
        <charset val="136"/>
      </rPr>
      <t>歸屬於母公司業主之權益</t>
    </r>
    <phoneticPr fontId="4" type="noConversion"/>
  </si>
  <si>
    <r>
      <rPr>
        <sz val="12"/>
        <rFont val="標楷體"/>
        <family val="4"/>
        <charset val="136"/>
      </rPr>
      <t>股本</t>
    </r>
    <phoneticPr fontId="4" type="noConversion"/>
  </si>
  <si>
    <r>
      <t xml:space="preserve">  </t>
    </r>
    <r>
      <rPr>
        <sz val="12"/>
        <rFont val="標楷體"/>
        <family val="4"/>
        <charset val="136"/>
      </rPr>
      <t>普通股股本</t>
    </r>
    <phoneticPr fontId="4" type="noConversion"/>
  </si>
  <si>
    <r>
      <rPr>
        <sz val="12"/>
        <rFont val="標楷體"/>
        <family val="4"/>
        <charset val="136"/>
      </rPr>
      <t>資本公積</t>
    </r>
    <phoneticPr fontId="4" type="noConversion"/>
  </si>
  <si>
    <r>
      <rPr>
        <sz val="12"/>
        <rFont val="標楷體"/>
        <family val="4"/>
        <charset val="136"/>
      </rPr>
      <t>保留盈餘</t>
    </r>
    <phoneticPr fontId="4" type="noConversion"/>
  </si>
  <si>
    <r>
      <t xml:space="preserve">    </t>
    </r>
    <r>
      <rPr>
        <sz val="12"/>
        <rFont val="標楷體"/>
        <family val="4"/>
        <charset val="136"/>
      </rPr>
      <t>法定盈餘公積</t>
    </r>
    <phoneticPr fontId="4" type="noConversion"/>
  </si>
  <si>
    <r>
      <t xml:space="preserve">    </t>
    </r>
    <r>
      <rPr>
        <sz val="12"/>
        <rFont val="標楷體"/>
        <family val="4"/>
        <charset val="136"/>
      </rPr>
      <t>特別盈餘公積</t>
    </r>
    <phoneticPr fontId="4" type="noConversion"/>
  </si>
  <si>
    <r>
      <t xml:space="preserve">    </t>
    </r>
    <r>
      <rPr>
        <sz val="12"/>
        <rFont val="標楷體"/>
        <family val="4"/>
        <charset val="136"/>
      </rPr>
      <t>未分配盈餘</t>
    </r>
    <r>
      <rPr>
        <sz val="14"/>
        <rFont val="Times New Roman"/>
        <family val="1"/>
      </rPr>
      <t/>
    </r>
    <phoneticPr fontId="4" type="noConversion"/>
  </si>
  <si>
    <r>
      <t xml:space="preserve">     </t>
    </r>
    <r>
      <rPr>
        <sz val="12"/>
        <rFont val="標楷體"/>
        <family val="4"/>
        <charset val="136"/>
      </rPr>
      <t>保留盈餘總計</t>
    </r>
    <phoneticPr fontId="4" type="noConversion"/>
  </si>
  <si>
    <r>
      <rPr>
        <sz val="12"/>
        <rFont val="標楷體"/>
        <family val="4"/>
        <charset val="136"/>
      </rPr>
      <t>其他權益</t>
    </r>
    <phoneticPr fontId="4" type="noConversion"/>
  </si>
  <si>
    <r>
      <t xml:space="preserve">    </t>
    </r>
    <r>
      <rPr>
        <sz val="12"/>
        <rFont val="標楷體"/>
        <family val="4"/>
        <charset val="136"/>
      </rPr>
      <t>國外營運機構財務報表換算之兌換差額</t>
    </r>
    <phoneticPr fontId="4" type="noConversion"/>
  </si>
  <si>
    <r>
      <t xml:space="preserve">  </t>
    </r>
    <r>
      <rPr>
        <sz val="12"/>
        <rFont val="標楷體"/>
        <family val="4"/>
        <charset val="136"/>
      </rPr>
      <t>透過其他綜合損益按公允價值衡量之金融資產未實現評價淨利益</t>
    </r>
    <phoneticPr fontId="4" type="noConversion"/>
  </si>
  <si>
    <r>
      <t xml:space="preserve">         </t>
    </r>
    <r>
      <rPr>
        <sz val="12"/>
        <rFont val="標楷體"/>
        <family val="4"/>
        <charset val="136"/>
      </rPr>
      <t>其他權益總計</t>
    </r>
    <phoneticPr fontId="4" type="noConversion"/>
  </si>
  <si>
    <r>
      <rPr>
        <sz val="12"/>
        <rFont val="標楷體"/>
        <family val="4"/>
        <charset val="136"/>
      </rPr>
      <t>庫藏股票</t>
    </r>
    <phoneticPr fontId="5" type="noConversion"/>
  </si>
  <si>
    <r>
      <rPr>
        <sz val="12"/>
        <rFont val="標楷體"/>
        <family val="4"/>
        <charset val="136"/>
      </rPr>
      <t>權益總計</t>
    </r>
    <phoneticPr fontId="4" type="noConversion"/>
  </si>
  <si>
    <r>
      <rPr>
        <sz val="12"/>
        <rFont val="標楷體"/>
        <family val="4"/>
        <charset val="136"/>
      </rPr>
      <t>負債及權益總計</t>
    </r>
    <phoneticPr fontId="4" type="noConversion"/>
  </si>
  <si>
    <r>
      <rPr>
        <sz val="12"/>
        <rFont val="標楷體"/>
        <family val="4"/>
        <charset val="136"/>
      </rPr>
      <t>後附之附註係本合併財務報告之一部分。</t>
    </r>
    <phoneticPr fontId="4" type="noConversion"/>
  </si>
  <si>
    <r>
      <rPr>
        <sz val="12"/>
        <rFont val="標楷體"/>
        <family val="4"/>
        <charset val="136"/>
      </rPr>
      <t>單位：新臺幣仟元</t>
    </r>
    <phoneticPr fontId="4" type="noConversion"/>
  </si>
  <si>
    <r>
      <rPr>
        <sz val="12"/>
        <rFont val="標楷體"/>
        <family val="4"/>
        <charset val="136"/>
      </rPr>
      <t>資產</t>
    </r>
    <phoneticPr fontId="4" type="noConversion"/>
  </si>
  <si>
    <r>
      <rPr>
        <sz val="12"/>
        <rFont val="標楷體"/>
        <family val="4"/>
        <charset val="136"/>
      </rPr>
      <t>流動資產</t>
    </r>
    <phoneticPr fontId="4" type="noConversion"/>
  </si>
  <si>
    <r>
      <rPr>
        <sz val="12"/>
        <rFont val="標楷體"/>
        <family val="4"/>
        <charset val="136"/>
      </rPr>
      <t>現金及約當現金</t>
    </r>
    <phoneticPr fontId="4" type="noConversion"/>
  </si>
  <si>
    <r>
      <rPr>
        <sz val="12"/>
        <rFont val="標楷體"/>
        <family val="4"/>
        <charset val="136"/>
      </rPr>
      <t>透過損益按公允價值衡量之金融資產－流動</t>
    </r>
    <phoneticPr fontId="4" type="noConversion"/>
  </si>
  <si>
    <r>
      <rPr>
        <sz val="12"/>
        <rFont val="標楷體"/>
        <family val="4"/>
        <charset val="136"/>
      </rPr>
      <t>透過其他綜合損益按公允價值衡量之金融資產－流動</t>
    </r>
    <phoneticPr fontId="2" type="noConversion"/>
  </si>
  <si>
    <r>
      <rPr>
        <sz val="12"/>
        <rFont val="標楷體"/>
        <family val="4"/>
        <charset val="136"/>
      </rPr>
      <t>附賣回債券投資</t>
    </r>
    <phoneticPr fontId="5" type="noConversion"/>
  </si>
  <si>
    <r>
      <rPr>
        <sz val="12"/>
        <rFont val="標楷體"/>
        <family val="4"/>
        <charset val="136"/>
      </rPr>
      <t>應收證券融資款</t>
    </r>
    <phoneticPr fontId="4" type="noConversion"/>
  </si>
  <si>
    <r>
      <rPr>
        <sz val="12"/>
        <rFont val="標楷體"/>
        <family val="4"/>
        <charset val="136"/>
      </rPr>
      <t>轉融通保證金</t>
    </r>
    <phoneticPr fontId="8" type="noConversion"/>
  </si>
  <si>
    <r>
      <rPr>
        <sz val="12"/>
        <rFont val="標楷體"/>
        <family val="4"/>
        <charset val="136"/>
      </rPr>
      <t>應收轉融通擔保價款</t>
    </r>
    <phoneticPr fontId="8" type="noConversion"/>
  </si>
  <si>
    <r>
      <rPr>
        <sz val="12"/>
        <rFont val="標楷體"/>
        <family val="4"/>
        <charset val="136"/>
      </rPr>
      <t>應收借貸款項－不限用途</t>
    </r>
    <phoneticPr fontId="8" type="noConversion"/>
  </si>
  <si>
    <r>
      <rPr>
        <sz val="12"/>
        <rFont val="標楷體"/>
        <family val="4"/>
        <charset val="136"/>
      </rPr>
      <t>客戶保證金專戶</t>
    </r>
    <phoneticPr fontId="4" type="noConversion"/>
  </si>
  <si>
    <r>
      <rPr>
        <sz val="12"/>
        <rFont val="標楷體"/>
        <family val="4"/>
        <charset val="136"/>
      </rPr>
      <t>借券保證金－存出</t>
    </r>
    <phoneticPr fontId="4" type="noConversion"/>
  </si>
  <si>
    <r>
      <rPr>
        <sz val="12"/>
        <rFont val="標楷體"/>
        <family val="4"/>
        <charset val="136"/>
      </rPr>
      <t>應收票據</t>
    </r>
    <phoneticPr fontId="4" type="noConversion"/>
  </si>
  <si>
    <r>
      <rPr>
        <sz val="12"/>
        <rFont val="標楷體"/>
        <family val="4"/>
        <charset val="136"/>
      </rPr>
      <t>應收帳款</t>
    </r>
    <phoneticPr fontId="4" type="noConversion"/>
  </si>
  <si>
    <r>
      <rPr>
        <sz val="12"/>
        <rFont val="標楷體"/>
        <family val="4"/>
        <charset val="136"/>
      </rPr>
      <t>應收帳款－關係人</t>
    </r>
    <phoneticPr fontId="4" type="noConversion"/>
  </si>
  <si>
    <r>
      <rPr>
        <sz val="12"/>
        <rFont val="標楷體"/>
        <family val="4"/>
        <charset val="136"/>
      </rPr>
      <t>預付款項</t>
    </r>
    <phoneticPr fontId="4" type="noConversion"/>
  </si>
  <si>
    <r>
      <rPr>
        <sz val="12"/>
        <rFont val="標楷體"/>
        <family val="4"/>
        <charset val="136"/>
      </rPr>
      <t>其他應收款</t>
    </r>
    <phoneticPr fontId="4" type="noConversion"/>
  </si>
  <si>
    <r>
      <rPr>
        <sz val="12"/>
        <rFont val="標楷體"/>
        <family val="4"/>
        <charset val="136"/>
      </rPr>
      <t>其他應收款－關係人</t>
    </r>
    <phoneticPr fontId="4" type="noConversion"/>
  </si>
  <si>
    <r>
      <rPr>
        <sz val="12"/>
        <rFont val="標楷體"/>
        <family val="4"/>
        <charset val="136"/>
      </rPr>
      <t>其他流動資產</t>
    </r>
    <phoneticPr fontId="4" type="noConversion"/>
  </si>
  <si>
    <r>
      <rPr>
        <sz val="12"/>
        <rFont val="標楷體"/>
        <family val="4"/>
        <charset val="136"/>
      </rPr>
      <t>非流動資產</t>
    </r>
    <phoneticPr fontId="4" type="noConversion"/>
  </si>
  <si>
    <r>
      <rPr>
        <sz val="12"/>
        <rFont val="標楷體"/>
        <family val="4"/>
        <charset val="136"/>
      </rPr>
      <t>透過損益按公允價值衡量之金融資產－非流動</t>
    </r>
    <phoneticPr fontId="5" type="noConversion"/>
  </si>
  <si>
    <r>
      <rPr>
        <sz val="12"/>
        <rFont val="標楷體"/>
        <family val="4"/>
        <charset val="136"/>
      </rPr>
      <t>透過其他綜合損益按公允價值衡量之金融資產</t>
    </r>
    <r>
      <rPr>
        <sz val="12"/>
        <rFont val="Times New Roman"/>
        <family val="1"/>
      </rPr>
      <t>—</t>
    </r>
    <r>
      <rPr>
        <sz val="12"/>
        <rFont val="標楷體"/>
        <family val="4"/>
        <charset val="136"/>
      </rPr>
      <t>非流動</t>
    </r>
    <phoneticPr fontId="5" type="noConversion"/>
  </si>
  <si>
    <r>
      <rPr>
        <sz val="12"/>
        <rFont val="標楷體"/>
        <family val="4"/>
        <charset val="136"/>
      </rPr>
      <t>不動產及設備</t>
    </r>
    <phoneticPr fontId="4" type="noConversion"/>
  </si>
  <si>
    <r>
      <rPr>
        <sz val="12"/>
        <rFont val="標楷體"/>
        <family val="4"/>
        <charset val="136"/>
      </rPr>
      <t>使用權資產</t>
    </r>
    <phoneticPr fontId="4" type="noConversion"/>
  </si>
  <si>
    <r>
      <rPr>
        <sz val="12"/>
        <rFont val="標楷體"/>
        <family val="4"/>
        <charset val="136"/>
      </rPr>
      <t>投資性不動產</t>
    </r>
    <phoneticPr fontId="4" type="noConversion"/>
  </si>
  <si>
    <r>
      <rPr>
        <sz val="12"/>
        <rFont val="標楷體"/>
        <family val="4"/>
        <charset val="136"/>
      </rPr>
      <t>無形資產</t>
    </r>
    <phoneticPr fontId="4" type="noConversion"/>
  </si>
  <si>
    <r>
      <rPr>
        <sz val="12"/>
        <rFont val="標楷體"/>
        <family val="4"/>
        <charset val="136"/>
      </rPr>
      <t>遞延所得稅資產</t>
    </r>
    <phoneticPr fontId="4" type="noConversion"/>
  </si>
  <si>
    <r>
      <rPr>
        <sz val="12"/>
        <rFont val="標楷體"/>
        <family val="4"/>
        <charset val="136"/>
      </rPr>
      <t>營業保證金</t>
    </r>
    <phoneticPr fontId="5" type="noConversion"/>
  </si>
  <si>
    <r>
      <rPr>
        <sz val="12"/>
        <rFont val="標楷體"/>
        <family val="4"/>
        <charset val="136"/>
      </rPr>
      <t>交割結算基金</t>
    </r>
    <phoneticPr fontId="5" type="noConversion"/>
  </si>
  <si>
    <r>
      <rPr>
        <sz val="12"/>
        <rFont val="標楷體"/>
        <family val="4"/>
        <charset val="136"/>
      </rPr>
      <t>發行指數投資證券履約保證金</t>
    </r>
    <phoneticPr fontId="5" type="noConversion"/>
  </si>
  <si>
    <r>
      <rPr>
        <sz val="12"/>
        <rFont val="標楷體"/>
        <family val="4"/>
        <charset val="136"/>
      </rPr>
      <t>存出保證金</t>
    </r>
    <phoneticPr fontId="5" type="noConversion"/>
  </si>
  <si>
    <r>
      <rPr>
        <sz val="12"/>
        <rFont val="標楷體"/>
        <family val="4"/>
        <charset val="136"/>
      </rPr>
      <t>信託業賠償準備金</t>
    </r>
    <phoneticPr fontId="5" type="noConversion"/>
  </si>
  <si>
    <r>
      <rPr>
        <sz val="12"/>
        <rFont val="標楷體"/>
        <family val="4"/>
        <charset val="136"/>
      </rPr>
      <t>預付設備款</t>
    </r>
    <phoneticPr fontId="5" type="noConversion"/>
  </si>
  <si>
    <r>
      <rPr>
        <sz val="12"/>
        <rFont val="標楷體"/>
        <family val="4"/>
        <charset val="136"/>
      </rPr>
      <t>其他非流動資產－其他</t>
    </r>
    <phoneticPr fontId="4" type="noConversion"/>
  </si>
  <si>
    <r>
      <t xml:space="preserve">  </t>
    </r>
    <r>
      <rPr>
        <sz val="12"/>
        <rFont val="標楷體"/>
        <family val="4"/>
        <charset val="136"/>
      </rPr>
      <t>非流動資產總計</t>
    </r>
    <phoneticPr fontId="4" type="noConversion"/>
  </si>
  <si>
    <r>
      <rPr>
        <sz val="12"/>
        <rFont val="標楷體"/>
        <family val="4"/>
        <charset val="136"/>
      </rPr>
      <t>資產總計</t>
    </r>
    <phoneticPr fontId="4" type="noConversion"/>
  </si>
  <si>
    <r>
      <rPr>
        <sz val="12"/>
        <rFont val="標楷體"/>
        <family val="4"/>
        <charset val="136"/>
      </rPr>
      <t>後附之附註係本合併財務報告之一部分。</t>
    </r>
    <phoneticPr fontId="4" type="noConversion"/>
  </si>
  <si>
    <r>
      <rPr>
        <sz val="24"/>
        <rFont val="標楷體"/>
        <family val="4"/>
        <charset val="136"/>
      </rPr>
      <t>元富證券股份有限公司及子公司</t>
    </r>
    <phoneticPr fontId="4" type="noConversion"/>
  </si>
  <si>
    <r>
      <rPr>
        <sz val="24"/>
        <rFont val="標楷體"/>
        <family val="4"/>
        <charset val="136"/>
      </rPr>
      <t>合併綜合損益表</t>
    </r>
    <phoneticPr fontId="4" type="noConversion"/>
  </si>
  <si>
    <r>
      <rPr>
        <sz val="24"/>
        <rFont val="標楷體"/>
        <family val="4"/>
        <charset val="136"/>
      </rPr>
      <t>代碼</t>
    </r>
    <phoneticPr fontId="4" type="noConversion"/>
  </si>
  <si>
    <r>
      <rPr>
        <sz val="24"/>
        <rFont val="標楷體"/>
        <family val="4"/>
        <charset val="136"/>
      </rPr>
      <t>項　　　目</t>
    </r>
    <phoneticPr fontId="4" type="noConversion"/>
  </si>
  <si>
    <r>
      <rPr>
        <sz val="24"/>
        <rFont val="標楷體"/>
        <family val="4"/>
        <charset val="136"/>
      </rPr>
      <t>金　　額</t>
    </r>
    <phoneticPr fontId="4" type="noConversion"/>
  </si>
  <si>
    <r>
      <rPr>
        <sz val="24"/>
        <rFont val="標楷體"/>
        <family val="4"/>
        <charset val="136"/>
      </rPr>
      <t>收入淨額</t>
    </r>
    <phoneticPr fontId="4" type="noConversion"/>
  </si>
  <si>
    <r>
      <rPr>
        <sz val="24"/>
        <rFont val="標楷體"/>
        <family val="4"/>
        <charset val="136"/>
      </rPr>
      <t>經紀手續費收入</t>
    </r>
    <phoneticPr fontId="4" type="noConversion"/>
  </si>
  <si>
    <r>
      <rPr>
        <sz val="24"/>
        <rFont val="標楷體"/>
        <family val="4"/>
        <charset val="136"/>
      </rPr>
      <t>借貸款項手續費收入</t>
    </r>
    <phoneticPr fontId="5" type="noConversion"/>
  </si>
  <si>
    <r>
      <rPr>
        <sz val="24"/>
        <rFont val="標楷體"/>
        <family val="4"/>
        <charset val="136"/>
      </rPr>
      <t>借券收入</t>
    </r>
    <phoneticPr fontId="4" type="noConversion"/>
  </si>
  <si>
    <r>
      <rPr>
        <sz val="24"/>
        <rFont val="標楷體"/>
        <family val="4"/>
        <charset val="136"/>
      </rPr>
      <t>承銷業務收入</t>
    </r>
    <phoneticPr fontId="4" type="noConversion"/>
  </si>
  <si>
    <r>
      <rPr>
        <sz val="24"/>
        <rFont val="標楷體"/>
        <family val="4"/>
        <charset val="136"/>
      </rPr>
      <t>出售票券淨利益</t>
    </r>
    <phoneticPr fontId="5" type="noConversion"/>
  </si>
  <si>
    <r>
      <rPr>
        <sz val="24"/>
        <rFont val="標楷體"/>
        <family val="4"/>
        <charset val="136"/>
      </rPr>
      <t>財富管理業務淨收益</t>
    </r>
    <phoneticPr fontId="5" type="noConversion"/>
  </si>
  <si>
    <r>
      <rPr>
        <sz val="24"/>
        <rFont val="標楷體"/>
        <family val="4"/>
        <charset val="136"/>
      </rPr>
      <t>股務代理收入</t>
    </r>
    <phoneticPr fontId="5" type="noConversion"/>
  </si>
  <si>
    <r>
      <rPr>
        <sz val="24"/>
        <rFont val="標楷體"/>
        <family val="4"/>
        <charset val="136"/>
      </rPr>
      <t>利息收入</t>
    </r>
    <phoneticPr fontId="4" type="noConversion"/>
  </si>
  <si>
    <r>
      <rPr>
        <sz val="24"/>
        <rFont val="標楷體"/>
        <family val="4"/>
        <charset val="136"/>
      </rPr>
      <t>股利收入</t>
    </r>
    <phoneticPr fontId="5" type="noConversion"/>
  </si>
  <si>
    <r>
      <rPr>
        <sz val="24"/>
        <rFont val="標楷體"/>
        <family val="4"/>
        <charset val="136"/>
      </rPr>
      <t>借券及附賣回債券融券透過損益按公允價值衡量之淨</t>
    </r>
    <r>
      <rPr>
        <sz val="24"/>
        <rFont val="Times New Roman"/>
        <family val="1"/>
      </rPr>
      <t>(</t>
    </r>
    <r>
      <rPr>
        <sz val="24"/>
        <rFont val="標楷體"/>
        <family val="4"/>
        <charset val="136"/>
      </rPr>
      <t>損失</t>
    </r>
    <r>
      <rPr>
        <sz val="24"/>
        <rFont val="Times New Roman"/>
        <family val="1"/>
      </rPr>
      <t>)</t>
    </r>
    <r>
      <rPr>
        <sz val="24"/>
        <rFont val="標楷體"/>
        <family val="4"/>
        <charset val="136"/>
      </rPr>
      <t>利益</t>
    </r>
    <r>
      <rPr>
        <sz val="24"/>
        <rFont val="Times New Roman"/>
        <family val="1"/>
      </rPr>
      <t/>
    </r>
    <phoneticPr fontId="5" type="noConversion"/>
  </si>
  <si>
    <r>
      <rPr>
        <sz val="24"/>
        <rFont val="標楷體"/>
        <family val="4"/>
        <charset val="136"/>
      </rPr>
      <t>營業票券透過損益按公允價值衡量之淨利益</t>
    </r>
    <r>
      <rPr>
        <sz val="24"/>
        <rFont val="Times New Roman"/>
        <family val="1"/>
      </rPr>
      <t>(</t>
    </r>
    <r>
      <rPr>
        <sz val="24"/>
        <rFont val="標楷體"/>
        <family val="4"/>
        <charset val="136"/>
      </rPr>
      <t>損失</t>
    </r>
    <r>
      <rPr>
        <sz val="24"/>
        <rFont val="Times New Roman"/>
        <family val="1"/>
      </rPr>
      <t>)</t>
    </r>
    <phoneticPr fontId="5" type="noConversion"/>
  </si>
  <si>
    <r>
      <rPr>
        <sz val="24"/>
        <rFont val="標楷體"/>
        <family val="4"/>
        <charset val="136"/>
      </rPr>
      <t>受託結算交割服務費收入</t>
    </r>
    <phoneticPr fontId="4" type="noConversion"/>
  </si>
  <si>
    <r>
      <rPr>
        <sz val="24"/>
        <rFont val="標楷體"/>
        <family val="4"/>
        <charset val="136"/>
      </rPr>
      <t>經理費收入</t>
    </r>
    <phoneticPr fontId="4" type="noConversion"/>
  </si>
  <si>
    <r>
      <rPr>
        <sz val="24"/>
        <rFont val="標楷體"/>
        <family val="4"/>
        <charset val="136"/>
      </rPr>
      <t>顧問費收入</t>
    </r>
    <phoneticPr fontId="4" type="noConversion"/>
  </si>
  <si>
    <r>
      <rPr>
        <sz val="24"/>
        <rFont val="標楷體"/>
        <family val="4"/>
        <charset val="136"/>
      </rPr>
      <t>預期信用減損損失</t>
    </r>
    <phoneticPr fontId="5" type="noConversion"/>
  </si>
  <si>
    <r>
      <t xml:space="preserve">          </t>
    </r>
    <r>
      <rPr>
        <sz val="24"/>
        <rFont val="標楷體"/>
        <family val="4"/>
        <charset val="136"/>
      </rPr>
      <t>收入合計</t>
    </r>
    <phoneticPr fontId="5" type="noConversion"/>
  </si>
  <si>
    <r>
      <rPr>
        <sz val="24"/>
        <rFont val="標楷體"/>
        <family val="4"/>
        <charset val="136"/>
      </rPr>
      <t>支出及費用</t>
    </r>
    <phoneticPr fontId="5" type="noConversion"/>
  </si>
  <si>
    <r>
      <rPr>
        <sz val="24"/>
        <rFont val="標楷體"/>
        <family val="4"/>
        <charset val="136"/>
      </rPr>
      <t>經紀經手費支出</t>
    </r>
    <phoneticPr fontId="4" type="noConversion"/>
  </si>
  <si>
    <r>
      <rPr>
        <sz val="24"/>
        <rFont val="標楷體"/>
        <family val="4"/>
        <charset val="136"/>
      </rPr>
      <t>自營經手費支出</t>
    </r>
    <phoneticPr fontId="4" type="noConversion"/>
  </si>
  <si>
    <r>
      <rPr>
        <sz val="24"/>
        <rFont val="標楷體"/>
        <family val="4"/>
        <charset val="136"/>
      </rPr>
      <t>轉融通手續費支出</t>
    </r>
    <phoneticPr fontId="4" type="noConversion"/>
  </si>
  <si>
    <r>
      <rPr>
        <sz val="24"/>
        <rFont val="標楷體"/>
        <family val="4"/>
        <charset val="136"/>
      </rPr>
      <t>承銷作業手續費支出</t>
    </r>
    <phoneticPr fontId="4" type="noConversion"/>
  </si>
  <si>
    <r>
      <rPr>
        <sz val="24"/>
        <rFont val="標楷體"/>
        <family val="4"/>
        <charset val="136"/>
      </rPr>
      <t>財務成本</t>
    </r>
    <phoneticPr fontId="4" type="noConversion"/>
  </si>
  <si>
    <r>
      <rPr>
        <sz val="24"/>
        <rFont val="標楷體"/>
        <family val="4"/>
        <charset val="136"/>
      </rPr>
      <t>借券交易損失</t>
    </r>
    <phoneticPr fontId="4" type="noConversion"/>
  </si>
  <si>
    <r>
      <rPr>
        <sz val="24"/>
        <rFont val="標楷體"/>
        <family val="4"/>
        <charset val="136"/>
      </rPr>
      <t>期貨佣金支出</t>
    </r>
    <phoneticPr fontId="4" type="noConversion"/>
  </si>
  <si>
    <r>
      <rPr>
        <sz val="24"/>
        <rFont val="標楷體"/>
        <family val="4"/>
        <charset val="136"/>
      </rPr>
      <t>結算交割服務費支出</t>
    </r>
    <phoneticPr fontId="4" type="noConversion"/>
  </si>
  <si>
    <r>
      <rPr>
        <sz val="24"/>
        <rFont val="標楷體"/>
        <family val="4"/>
        <charset val="136"/>
      </rPr>
      <t>其他營業支出</t>
    </r>
    <phoneticPr fontId="4" type="noConversion"/>
  </si>
  <si>
    <r>
      <rPr>
        <sz val="24"/>
        <rFont val="標楷體"/>
        <family val="4"/>
        <charset val="136"/>
      </rPr>
      <t>員工福利費用</t>
    </r>
    <phoneticPr fontId="4" type="noConversion"/>
  </si>
  <si>
    <r>
      <rPr>
        <sz val="24"/>
        <rFont val="標楷體"/>
        <family val="4"/>
        <charset val="136"/>
      </rPr>
      <t>折舊及攤銷費用</t>
    </r>
    <phoneticPr fontId="5" type="noConversion"/>
  </si>
  <si>
    <r>
      <rPr>
        <sz val="24"/>
        <rFont val="標楷體"/>
        <family val="4"/>
        <charset val="136"/>
      </rPr>
      <t>其他營業費用</t>
    </r>
    <phoneticPr fontId="5" type="noConversion"/>
  </si>
  <si>
    <r>
      <t xml:space="preserve">         </t>
    </r>
    <r>
      <rPr>
        <sz val="24"/>
        <rFont val="標楷體"/>
        <family val="4"/>
        <charset val="136"/>
      </rPr>
      <t>支出及費用合計</t>
    </r>
    <phoneticPr fontId="5" type="noConversion"/>
  </si>
  <si>
    <r>
      <rPr>
        <sz val="24"/>
        <rFont val="標楷體"/>
        <family val="4"/>
        <charset val="136"/>
      </rPr>
      <t>營</t>
    </r>
    <r>
      <rPr>
        <sz val="24"/>
        <rFont val="Times New Roman"/>
        <family val="1"/>
      </rPr>
      <t xml:space="preserve">    </t>
    </r>
    <r>
      <rPr>
        <sz val="24"/>
        <rFont val="標楷體"/>
        <family val="4"/>
        <charset val="136"/>
      </rPr>
      <t>業</t>
    </r>
    <r>
      <rPr>
        <sz val="24"/>
        <rFont val="Times New Roman"/>
        <family val="1"/>
      </rPr>
      <t xml:space="preserve">    </t>
    </r>
    <r>
      <rPr>
        <sz val="24"/>
        <rFont val="標楷體"/>
        <family val="4"/>
        <charset val="136"/>
      </rPr>
      <t>利</t>
    </r>
    <r>
      <rPr>
        <sz val="24"/>
        <rFont val="Times New Roman"/>
        <family val="1"/>
      </rPr>
      <t xml:space="preserve">    </t>
    </r>
    <r>
      <rPr>
        <sz val="24"/>
        <rFont val="標楷體"/>
        <family val="4"/>
        <charset val="136"/>
      </rPr>
      <t>益</t>
    </r>
    <phoneticPr fontId="4" type="noConversion"/>
  </si>
  <si>
    <r>
      <rPr>
        <sz val="24"/>
        <rFont val="標楷體"/>
        <family val="4"/>
        <charset val="136"/>
      </rPr>
      <t>營業外損益</t>
    </r>
    <phoneticPr fontId="4" type="noConversion"/>
  </si>
  <si>
    <r>
      <rPr>
        <sz val="24"/>
        <rFont val="標楷體"/>
        <family val="4"/>
        <charset val="136"/>
      </rPr>
      <t>其他利益及損失</t>
    </r>
    <phoneticPr fontId="4" type="noConversion"/>
  </si>
  <si>
    <r>
      <rPr>
        <sz val="24"/>
        <rFont val="標楷體"/>
        <family val="4"/>
        <charset val="136"/>
      </rPr>
      <t>稅</t>
    </r>
    <r>
      <rPr>
        <sz val="24"/>
        <rFont val="Times New Roman"/>
        <family val="1"/>
      </rPr>
      <t xml:space="preserve">    </t>
    </r>
    <r>
      <rPr>
        <sz val="24"/>
        <rFont val="標楷體"/>
        <family val="4"/>
        <charset val="136"/>
      </rPr>
      <t>前</t>
    </r>
    <r>
      <rPr>
        <sz val="24"/>
        <rFont val="Times New Roman"/>
        <family val="1"/>
      </rPr>
      <t xml:space="preserve">    </t>
    </r>
    <r>
      <rPr>
        <sz val="24"/>
        <rFont val="標楷體"/>
        <family val="4"/>
        <charset val="136"/>
      </rPr>
      <t>淨</t>
    </r>
    <r>
      <rPr>
        <sz val="24"/>
        <rFont val="Times New Roman"/>
        <family val="1"/>
      </rPr>
      <t xml:space="preserve">    </t>
    </r>
    <r>
      <rPr>
        <sz val="24"/>
        <rFont val="標楷體"/>
        <family val="4"/>
        <charset val="136"/>
      </rPr>
      <t>利</t>
    </r>
    <phoneticPr fontId="4" type="noConversion"/>
  </si>
  <si>
    <r>
      <rPr>
        <sz val="24"/>
        <rFont val="標楷體"/>
        <family val="4"/>
        <charset val="136"/>
      </rPr>
      <t>所得稅費用</t>
    </r>
    <phoneticPr fontId="4" type="noConversion"/>
  </si>
  <si>
    <r>
      <rPr>
        <sz val="24"/>
        <rFont val="標楷體"/>
        <family val="4"/>
        <charset val="136"/>
      </rPr>
      <t>本期淨利</t>
    </r>
    <phoneticPr fontId="4" type="noConversion"/>
  </si>
  <si>
    <r>
      <rPr>
        <sz val="24"/>
        <rFont val="標楷體"/>
        <family val="4"/>
        <charset val="136"/>
      </rPr>
      <t>其他綜合損益</t>
    </r>
    <phoneticPr fontId="4" type="noConversion"/>
  </si>
  <si>
    <r>
      <rPr>
        <sz val="24"/>
        <rFont val="標楷體"/>
        <family val="4"/>
        <charset val="136"/>
      </rPr>
      <t>不重分類至損益之項目</t>
    </r>
    <phoneticPr fontId="5" type="noConversion"/>
  </si>
  <si>
    <r>
      <t xml:space="preserve">         </t>
    </r>
    <r>
      <rPr>
        <sz val="24"/>
        <rFont val="標楷體"/>
        <family val="4"/>
        <charset val="136"/>
      </rPr>
      <t>不重分類至損益之項目合計</t>
    </r>
    <phoneticPr fontId="8" type="noConversion"/>
  </si>
  <si>
    <r>
      <rPr>
        <sz val="24"/>
        <rFont val="標楷體"/>
        <family val="4"/>
        <charset val="136"/>
      </rPr>
      <t>後續可能重分類至損益之項目</t>
    </r>
    <phoneticPr fontId="8" type="noConversion"/>
  </si>
  <si>
    <r>
      <t xml:space="preserve">  </t>
    </r>
    <r>
      <rPr>
        <sz val="24"/>
        <rFont val="標楷體"/>
        <family val="4"/>
        <charset val="136"/>
      </rPr>
      <t>國外營運機構財務報表換算之兌換差額</t>
    </r>
    <phoneticPr fontId="2" type="noConversion"/>
  </si>
  <si>
    <r>
      <t xml:space="preserve">         </t>
    </r>
    <r>
      <rPr>
        <sz val="24"/>
        <rFont val="標楷體"/>
        <family val="4"/>
        <charset val="136"/>
      </rPr>
      <t>後續可能重分類至損益之項目合計</t>
    </r>
    <phoneticPr fontId="8" type="noConversion"/>
  </si>
  <si>
    <r>
      <t xml:space="preserve"> </t>
    </r>
    <r>
      <rPr>
        <sz val="24"/>
        <rFont val="標楷體"/>
        <family val="4"/>
        <charset val="136"/>
      </rPr>
      <t>本期其他綜合損益合計</t>
    </r>
    <phoneticPr fontId="8" type="noConversion"/>
  </si>
  <si>
    <r>
      <rPr>
        <sz val="24"/>
        <rFont val="標楷體"/>
        <family val="4"/>
        <charset val="136"/>
      </rPr>
      <t>本期綜合損益總額</t>
    </r>
    <phoneticPr fontId="4" type="noConversion"/>
  </si>
  <si>
    <r>
      <rPr>
        <sz val="24"/>
        <rFont val="標楷體"/>
        <family val="4"/>
        <charset val="136"/>
      </rPr>
      <t>淨利歸屬於</t>
    </r>
    <r>
      <rPr>
        <sz val="24"/>
        <rFont val="Times New Roman"/>
        <family val="1"/>
      </rPr>
      <t>:</t>
    </r>
    <phoneticPr fontId="5" type="noConversion"/>
  </si>
  <si>
    <r>
      <rPr>
        <sz val="24"/>
        <rFont val="標楷體"/>
        <family val="4"/>
        <charset val="136"/>
      </rPr>
      <t>母公司業主淨利</t>
    </r>
    <phoneticPr fontId="5" type="noConversion"/>
  </si>
  <si>
    <r>
      <rPr>
        <sz val="24"/>
        <rFont val="標楷體"/>
        <family val="4"/>
        <charset val="136"/>
      </rPr>
      <t>綜合損益總額歸屬於</t>
    </r>
    <r>
      <rPr>
        <sz val="24"/>
        <rFont val="Times New Roman"/>
        <family val="1"/>
      </rPr>
      <t>:</t>
    </r>
    <phoneticPr fontId="5" type="noConversion"/>
  </si>
  <si>
    <r>
      <rPr>
        <sz val="24"/>
        <rFont val="標楷體"/>
        <family val="4"/>
        <charset val="136"/>
      </rPr>
      <t>母公司業主</t>
    </r>
    <r>
      <rPr>
        <sz val="24"/>
        <rFont val="Times New Roman"/>
        <family val="1"/>
      </rPr>
      <t>(</t>
    </r>
    <r>
      <rPr>
        <sz val="24"/>
        <rFont val="標楷體"/>
        <family val="4"/>
        <charset val="136"/>
      </rPr>
      <t>綜合損益</t>
    </r>
    <r>
      <rPr>
        <sz val="24"/>
        <rFont val="Times New Roman"/>
        <family val="1"/>
      </rPr>
      <t>)</t>
    </r>
    <phoneticPr fontId="5" type="noConversion"/>
  </si>
  <si>
    <r>
      <rPr>
        <sz val="24"/>
        <rFont val="標楷體"/>
        <family val="4"/>
        <charset val="136"/>
      </rPr>
      <t>每股盈餘</t>
    </r>
    <phoneticPr fontId="4" type="noConversion"/>
  </si>
  <si>
    <r>
      <rPr>
        <sz val="24"/>
        <rFont val="標楷體"/>
        <family val="4"/>
        <charset val="136"/>
      </rPr>
      <t>基本</t>
    </r>
    <phoneticPr fontId="4" type="noConversion"/>
  </si>
  <si>
    <r>
      <rPr>
        <sz val="24"/>
        <rFont val="標楷體"/>
        <family val="4"/>
        <charset val="136"/>
      </rPr>
      <t>後附之附註係本合併財務報告之一部分。</t>
    </r>
    <phoneticPr fontId="4" type="noConversion"/>
  </si>
  <si>
    <r>
      <rPr>
        <sz val="24"/>
        <rFont val="標楷體"/>
        <family val="4"/>
        <charset val="136"/>
      </rPr>
      <t>董事長：陳俊宏</t>
    </r>
    <r>
      <rPr>
        <sz val="24"/>
        <rFont val="Times New Roman"/>
        <family val="1"/>
      </rPr>
      <t xml:space="preserve">                                                                                         </t>
    </r>
    <r>
      <rPr>
        <sz val="24"/>
        <rFont val="標楷體"/>
        <family val="4"/>
        <charset val="136"/>
      </rPr>
      <t>總經理：李明輝</t>
    </r>
    <r>
      <rPr>
        <sz val="24"/>
        <rFont val="Times New Roman"/>
        <family val="1"/>
      </rPr>
      <t xml:space="preserve">                                                                                 </t>
    </r>
    <r>
      <rPr>
        <sz val="24"/>
        <rFont val="標楷體"/>
        <family val="4"/>
        <charset val="136"/>
      </rPr>
      <t>會計主管：李麗玲</t>
    </r>
    <phoneticPr fontId="4" type="noConversion"/>
  </si>
  <si>
    <r>
      <rPr>
        <sz val="12"/>
        <rFont val="標楷體"/>
        <family val="4"/>
        <charset val="136"/>
      </rPr>
      <t>元富證券股份有限公司及子公司</t>
    </r>
    <phoneticPr fontId="17" type="noConversion"/>
  </si>
  <si>
    <r>
      <rPr>
        <sz val="12"/>
        <rFont val="標楷體"/>
        <family val="4"/>
        <charset val="136"/>
      </rPr>
      <t>合併權益變動表</t>
    </r>
    <phoneticPr fontId="4" type="noConversion"/>
  </si>
  <si>
    <r>
      <rPr>
        <sz val="12"/>
        <color indexed="8"/>
        <rFont val="標楷體"/>
        <family val="4"/>
        <charset val="136"/>
      </rPr>
      <t>單位</t>
    </r>
    <r>
      <rPr>
        <sz val="12"/>
        <color indexed="8"/>
        <rFont val="Times New Roman"/>
        <family val="1"/>
      </rPr>
      <t>:</t>
    </r>
    <r>
      <rPr>
        <sz val="12"/>
        <color indexed="8"/>
        <rFont val="標楷體"/>
        <family val="4"/>
        <charset val="136"/>
      </rPr>
      <t>新臺幣仟元</t>
    </r>
    <phoneticPr fontId="17" type="noConversion"/>
  </si>
  <si>
    <r>
      <rPr>
        <sz val="12"/>
        <rFont val="細明體"/>
        <family val="3"/>
        <charset val="136"/>
      </rPr>
      <t>代碼</t>
    </r>
    <phoneticPr fontId="2" type="noConversion"/>
  </si>
  <si>
    <r>
      <rPr>
        <sz val="12"/>
        <rFont val="標楷體"/>
        <family val="4"/>
        <charset val="136"/>
      </rPr>
      <t>普通股股本</t>
    </r>
    <phoneticPr fontId="4" type="noConversion"/>
  </si>
  <si>
    <r>
      <rPr>
        <sz val="12"/>
        <rFont val="標楷體"/>
        <family val="4"/>
        <charset val="136"/>
      </rPr>
      <t>未分配盈餘</t>
    </r>
    <r>
      <rPr>
        <sz val="18"/>
        <rFont val="Times New Roman"/>
        <family val="1"/>
      </rPr>
      <t/>
    </r>
    <phoneticPr fontId="4" type="noConversion"/>
  </si>
  <si>
    <r>
      <rPr>
        <sz val="12"/>
        <rFont val="標楷體"/>
        <family val="4"/>
        <charset val="136"/>
      </rPr>
      <t>國外營運機構財務報
表換算之兌換差額</t>
    </r>
    <phoneticPr fontId="4" type="noConversion"/>
  </si>
  <si>
    <r>
      <rPr>
        <sz val="12"/>
        <rFont val="標楷體"/>
        <family val="4"/>
        <charset val="136"/>
      </rPr>
      <t>透過其他綜合損益按公允價值衡量之金融資產未實現淨損益</t>
    </r>
    <phoneticPr fontId="5" type="noConversion"/>
  </si>
  <si>
    <r>
      <rPr>
        <sz val="12"/>
        <rFont val="標楷體"/>
        <family val="4"/>
        <charset val="136"/>
      </rPr>
      <t>備供出售金融資產未實現損益</t>
    </r>
    <phoneticPr fontId="4" type="noConversion"/>
  </si>
  <si>
    <r>
      <rPr>
        <sz val="12"/>
        <rFont val="標楷體"/>
        <family val="4"/>
        <charset val="136"/>
      </rPr>
      <t>庫藏股票</t>
    </r>
    <phoneticPr fontId="4" type="noConversion"/>
  </si>
  <si>
    <r>
      <rPr>
        <sz val="12"/>
        <rFont val="標楷體"/>
        <family val="4"/>
        <charset val="136"/>
      </rPr>
      <t>權益總額</t>
    </r>
    <phoneticPr fontId="5" type="noConversion"/>
  </si>
  <si>
    <r>
      <rPr>
        <sz val="12"/>
        <rFont val="標楷體"/>
        <family val="4"/>
        <charset val="136"/>
      </rPr>
      <t>追溯適用及追溯重編之影響數</t>
    </r>
    <phoneticPr fontId="5" type="noConversion"/>
  </si>
  <si>
    <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日重編後餘額</t>
    </r>
    <phoneticPr fontId="2" type="noConversion"/>
  </si>
  <si>
    <r>
      <t>106</t>
    </r>
    <r>
      <rPr>
        <sz val="12"/>
        <rFont val="標楷體"/>
        <family val="4"/>
        <charset val="136"/>
      </rPr>
      <t>年度盈餘指撥及分配</t>
    </r>
    <phoneticPr fontId="2" type="noConversion"/>
  </si>
  <si>
    <r>
      <t xml:space="preserve">    </t>
    </r>
    <r>
      <rPr>
        <sz val="12"/>
        <rFont val="標楷體"/>
        <family val="4"/>
        <charset val="136"/>
      </rPr>
      <t>提列特別盈餘公積</t>
    </r>
    <phoneticPr fontId="2" type="noConversion"/>
  </si>
  <si>
    <r>
      <t xml:space="preserve">    </t>
    </r>
    <r>
      <rPr>
        <sz val="12"/>
        <rFont val="標楷體"/>
        <family val="4"/>
        <charset val="136"/>
      </rPr>
      <t>現金股利</t>
    </r>
    <phoneticPr fontId="2" type="noConversion"/>
  </si>
  <si>
    <r>
      <rPr>
        <sz val="12"/>
        <rFont val="標楷體"/>
        <family val="4"/>
        <charset val="136"/>
      </rPr>
      <t>處分透過其他綜合損益按公允價值衡量之權益工具</t>
    </r>
    <phoneticPr fontId="2" type="noConversion"/>
  </si>
  <si>
    <r>
      <rPr>
        <sz val="12"/>
        <rFont val="標楷體"/>
        <family val="4"/>
        <charset val="136"/>
      </rPr>
      <t>股份基礎給付交易</t>
    </r>
    <phoneticPr fontId="2" type="noConversion"/>
  </si>
  <si>
    <r>
      <t>107</t>
    </r>
    <r>
      <rPr>
        <sz val="12"/>
        <rFont val="標楷體"/>
        <family val="4"/>
        <charset val="136"/>
      </rPr>
      <t>年度盈餘指撥及分配</t>
    </r>
    <phoneticPr fontId="2" type="noConversion"/>
  </si>
  <si>
    <r>
      <t xml:space="preserve">    </t>
    </r>
    <r>
      <rPr>
        <sz val="12"/>
        <rFont val="標楷體"/>
        <family val="4"/>
        <charset val="136"/>
      </rPr>
      <t>股票股利</t>
    </r>
    <phoneticPr fontId="2"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</si>
  <si>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r>
      <rPr>
        <sz val="12"/>
        <rFont val="Times New Roman"/>
        <family val="1"/>
      </rPr>
      <t xml:space="preserve">                                                                                                                                                      </t>
    </r>
    <phoneticPr fontId="4" type="noConversion"/>
  </si>
  <si>
    <r>
      <rPr>
        <sz val="12"/>
        <rFont val="標楷體"/>
        <family val="4"/>
        <charset val="136"/>
      </rPr>
      <t>合併現金流量表</t>
    </r>
    <phoneticPr fontId="4" type="noConversion"/>
  </si>
  <si>
    <r>
      <rPr>
        <sz val="12"/>
        <rFont val="標楷體"/>
        <family val="4"/>
        <charset val="136"/>
      </rPr>
      <t>單位</t>
    </r>
    <r>
      <rPr>
        <sz val="12"/>
        <rFont val="Times New Roman"/>
        <family val="1"/>
      </rPr>
      <t>:</t>
    </r>
    <r>
      <rPr>
        <sz val="12"/>
        <rFont val="標楷體"/>
        <family val="4"/>
        <charset val="136"/>
      </rPr>
      <t>新臺幣仟元</t>
    </r>
    <phoneticPr fontId="4" type="noConversion"/>
  </si>
  <si>
    <r>
      <rPr>
        <sz val="12"/>
        <rFont val="標楷體"/>
        <family val="4"/>
        <charset val="136"/>
      </rPr>
      <t>代碼</t>
    </r>
  </si>
  <si>
    <r>
      <rPr>
        <sz val="12"/>
        <rFont val="標楷體"/>
        <family val="4"/>
        <charset val="136"/>
      </rPr>
      <t>營業活動之現金流量</t>
    </r>
    <phoneticPr fontId="4" type="noConversion"/>
  </si>
  <si>
    <r>
      <rPr>
        <sz val="12"/>
        <rFont val="標楷體"/>
        <family val="4"/>
        <charset val="136"/>
      </rPr>
      <t>收益費損項目</t>
    </r>
    <phoneticPr fontId="5" type="noConversion"/>
  </si>
  <si>
    <r>
      <rPr>
        <sz val="12"/>
        <rFont val="標楷體"/>
        <family val="4"/>
        <charset val="136"/>
      </rPr>
      <t>折舊費用</t>
    </r>
  </si>
  <si>
    <r>
      <rPr>
        <sz val="12"/>
        <rFont val="標楷體"/>
        <family val="4"/>
        <charset val="136"/>
      </rPr>
      <t>攤銷費用</t>
    </r>
  </si>
  <si>
    <r>
      <rPr>
        <sz val="12"/>
        <rFont val="標楷體"/>
        <family val="4"/>
        <charset val="136"/>
      </rPr>
      <t>預期信用減損損失</t>
    </r>
    <phoneticPr fontId="2" type="noConversion"/>
  </si>
  <si>
    <r>
      <rPr>
        <sz val="12"/>
        <rFont val="標楷體"/>
        <family val="4"/>
        <charset val="136"/>
      </rPr>
      <t>利息費用</t>
    </r>
  </si>
  <si>
    <r>
      <rPr>
        <sz val="12"/>
        <rFont val="標楷體"/>
        <family val="4"/>
        <charset val="136"/>
      </rPr>
      <t>利息收入</t>
    </r>
    <r>
      <rPr>
        <sz val="12"/>
        <rFont val="Times New Roman"/>
        <family val="1"/>
      </rPr>
      <t>(</t>
    </r>
    <r>
      <rPr>
        <sz val="12"/>
        <rFont val="標楷體"/>
        <family val="4"/>
        <charset val="136"/>
      </rPr>
      <t>含財務收入</t>
    </r>
    <r>
      <rPr>
        <sz val="12"/>
        <rFont val="Times New Roman"/>
        <family val="1"/>
      </rPr>
      <t>)</t>
    </r>
    <phoneticPr fontId="5" type="noConversion"/>
  </si>
  <si>
    <r>
      <rPr>
        <sz val="12"/>
        <rFont val="標楷體"/>
        <family val="4"/>
        <charset val="136"/>
      </rPr>
      <t>股利收入</t>
    </r>
    <r>
      <rPr>
        <sz val="12"/>
        <rFont val="Times New Roman"/>
        <family val="1"/>
      </rPr>
      <t>(</t>
    </r>
    <r>
      <rPr>
        <sz val="12"/>
        <rFont val="標楷體"/>
        <family val="4"/>
        <charset val="136"/>
      </rPr>
      <t>含營業外股利收入</t>
    </r>
    <r>
      <rPr>
        <sz val="12"/>
        <rFont val="Times New Roman"/>
        <family val="1"/>
      </rPr>
      <t>)</t>
    </r>
    <phoneticPr fontId="5" type="noConversion"/>
  </si>
  <si>
    <r>
      <rPr>
        <sz val="12"/>
        <rFont val="標楷體"/>
        <family val="4"/>
        <charset val="136"/>
      </rPr>
      <t>股份基礎給付酬勞成本</t>
    </r>
    <phoneticPr fontId="2" type="noConversion"/>
  </si>
  <si>
    <r>
      <rPr>
        <sz val="12"/>
        <rFont val="標楷體"/>
        <family val="4"/>
        <charset val="136"/>
      </rPr>
      <t>處分投資</t>
    </r>
    <r>
      <rPr>
        <sz val="12"/>
        <rFont val="Times New Roman"/>
        <family val="1"/>
      </rPr>
      <t>(</t>
    </r>
    <r>
      <rPr>
        <sz val="12"/>
        <rFont val="標楷體"/>
        <family val="4"/>
        <charset val="136"/>
      </rPr>
      <t>利益</t>
    </r>
    <r>
      <rPr>
        <sz val="12"/>
        <rFont val="Times New Roman"/>
        <family val="1"/>
      </rPr>
      <t>)</t>
    </r>
    <r>
      <rPr>
        <sz val="12"/>
        <rFont val="標楷體"/>
        <family val="4"/>
        <charset val="136"/>
      </rPr>
      <t>損失</t>
    </r>
    <phoneticPr fontId="5" type="noConversion"/>
  </si>
  <si>
    <r>
      <rPr>
        <sz val="12"/>
        <rFont val="標楷體"/>
        <family val="4"/>
        <charset val="136"/>
      </rPr>
      <t>租賃修改淨利益</t>
    </r>
    <phoneticPr fontId="8" type="noConversion"/>
  </si>
  <si>
    <r>
      <rPr>
        <sz val="12"/>
        <rFont val="標楷體"/>
        <family val="4"/>
        <charset val="136"/>
      </rPr>
      <t>附賣回債券投資減少</t>
    </r>
    <r>
      <rPr>
        <sz val="12"/>
        <rFont val="Times New Roman"/>
        <family val="1"/>
      </rPr>
      <t>(</t>
    </r>
    <r>
      <rPr>
        <sz val="12"/>
        <rFont val="標楷體"/>
        <family val="4"/>
        <charset val="136"/>
      </rPr>
      <t>增加</t>
    </r>
    <r>
      <rPr>
        <sz val="12"/>
        <rFont val="Times New Roman"/>
        <family val="1"/>
      </rPr>
      <t>)</t>
    </r>
    <phoneticPr fontId="8" type="noConversion"/>
  </si>
  <si>
    <r>
      <rPr>
        <sz val="12"/>
        <rFont val="標楷體"/>
        <family val="4"/>
        <charset val="136"/>
      </rPr>
      <t>應收證券融資款</t>
    </r>
    <r>
      <rPr>
        <sz val="12"/>
        <rFont val="Times New Roman"/>
        <family val="1"/>
      </rPr>
      <t>(</t>
    </r>
    <r>
      <rPr>
        <sz val="12"/>
        <rFont val="標楷體"/>
        <family val="4"/>
        <charset val="136"/>
      </rPr>
      <t>增加</t>
    </r>
    <r>
      <rPr>
        <sz val="12"/>
        <rFont val="Times New Roman"/>
        <family val="1"/>
      </rPr>
      <t>)</t>
    </r>
    <r>
      <rPr>
        <sz val="12"/>
        <rFont val="標楷體"/>
        <family val="4"/>
        <charset val="136"/>
      </rPr>
      <t>減少</t>
    </r>
    <phoneticPr fontId="4" type="noConversion"/>
  </si>
  <si>
    <r>
      <rPr>
        <sz val="12"/>
        <rFont val="標楷體"/>
        <family val="4"/>
        <charset val="136"/>
      </rPr>
      <t>轉融通保證金增加</t>
    </r>
    <phoneticPr fontId="4" type="noConversion"/>
  </si>
  <si>
    <r>
      <rPr>
        <sz val="12"/>
        <rFont val="標楷體"/>
        <family val="4"/>
        <charset val="136"/>
      </rPr>
      <t>應收轉融通擔保價款增加</t>
    </r>
    <phoneticPr fontId="4" type="noConversion"/>
  </si>
  <si>
    <r>
      <rPr>
        <sz val="12"/>
        <rFont val="標楷體"/>
        <family val="4"/>
        <charset val="136"/>
      </rPr>
      <t>客戶保證金專戶減少</t>
    </r>
    <r>
      <rPr>
        <sz val="12"/>
        <rFont val="Times New Roman"/>
        <family val="1"/>
      </rPr>
      <t>(</t>
    </r>
    <r>
      <rPr>
        <sz val="12"/>
        <rFont val="標楷體"/>
        <family val="4"/>
        <charset val="136"/>
      </rPr>
      <t>增加</t>
    </r>
    <r>
      <rPr>
        <sz val="12"/>
        <rFont val="Times New Roman"/>
        <family val="1"/>
      </rPr>
      <t>)</t>
    </r>
    <phoneticPr fontId="8" type="noConversion"/>
  </si>
  <si>
    <r>
      <rPr>
        <sz val="12"/>
        <rFont val="標楷體"/>
        <family val="4"/>
        <charset val="136"/>
      </rPr>
      <t>應收期貨交易保證金減少</t>
    </r>
    <r>
      <rPr>
        <sz val="12"/>
        <rFont val="Times New Roman"/>
        <family val="1"/>
      </rPr>
      <t>(</t>
    </r>
    <r>
      <rPr>
        <sz val="12"/>
        <rFont val="標楷體"/>
        <family val="4"/>
        <charset val="136"/>
      </rPr>
      <t>增加</t>
    </r>
    <r>
      <rPr>
        <sz val="12"/>
        <rFont val="Times New Roman"/>
        <family val="1"/>
      </rPr>
      <t>)</t>
    </r>
    <phoneticPr fontId="2" type="noConversion"/>
  </si>
  <si>
    <r>
      <rPr>
        <sz val="12"/>
        <rFont val="標楷體"/>
        <family val="4"/>
        <charset val="136"/>
      </rPr>
      <t>預付款項</t>
    </r>
    <r>
      <rPr>
        <sz val="12"/>
        <rFont val="Times New Roman"/>
        <family val="1"/>
      </rPr>
      <t>(</t>
    </r>
    <r>
      <rPr>
        <sz val="12"/>
        <rFont val="標楷體"/>
        <family val="4"/>
        <charset val="136"/>
      </rPr>
      <t>增加</t>
    </r>
    <r>
      <rPr>
        <sz val="12"/>
        <rFont val="Times New Roman"/>
        <family val="1"/>
      </rPr>
      <t>)</t>
    </r>
    <r>
      <rPr>
        <sz val="12"/>
        <rFont val="標楷體"/>
        <family val="4"/>
        <charset val="136"/>
      </rPr>
      <t>減少</t>
    </r>
    <phoneticPr fontId="4" type="noConversion"/>
  </si>
  <si>
    <r>
      <rPr>
        <sz val="12"/>
        <rFont val="標楷體"/>
        <family val="4"/>
        <charset val="136"/>
      </rPr>
      <t>其他流動資產減少</t>
    </r>
    <r>
      <rPr>
        <sz val="12"/>
        <rFont val="Times New Roman"/>
        <family val="1"/>
      </rPr>
      <t>(</t>
    </r>
    <r>
      <rPr>
        <sz val="12"/>
        <rFont val="標楷體"/>
        <family val="4"/>
        <charset val="136"/>
      </rPr>
      <t>增加</t>
    </r>
    <r>
      <rPr>
        <sz val="12"/>
        <rFont val="Times New Roman"/>
        <family val="1"/>
      </rPr>
      <t>)</t>
    </r>
    <phoneticPr fontId="4" type="noConversion"/>
  </si>
  <si>
    <r>
      <rPr>
        <sz val="12"/>
        <rFont val="標楷體"/>
        <family val="4"/>
        <charset val="136"/>
      </rPr>
      <t>其他營業資產減少</t>
    </r>
    <phoneticPr fontId="5" type="noConversion"/>
  </si>
  <si>
    <r>
      <rPr>
        <sz val="12"/>
        <rFont val="標楷體"/>
        <family val="4"/>
        <charset val="136"/>
      </rPr>
      <t>透過損益按公允價值衡量之金融負債增加</t>
    </r>
    <phoneticPr fontId="4" type="noConversion"/>
  </si>
  <si>
    <r>
      <rPr>
        <sz val="12"/>
        <rFont val="標楷體"/>
        <family val="4"/>
        <charset val="136"/>
      </rPr>
      <t>應付融券擔保價款減少</t>
    </r>
    <phoneticPr fontId="4" type="noConversion"/>
  </si>
  <si>
    <r>
      <rPr>
        <sz val="12"/>
        <rFont val="標楷體"/>
        <family val="4"/>
        <charset val="136"/>
      </rPr>
      <t>借券保證金－存入減少</t>
    </r>
    <phoneticPr fontId="5" type="noConversion"/>
  </si>
  <si>
    <r>
      <rPr>
        <sz val="12"/>
        <rFont val="標楷體"/>
        <family val="4"/>
        <charset val="136"/>
      </rPr>
      <t>期貨交易人權益</t>
    </r>
    <r>
      <rPr>
        <sz val="12"/>
        <rFont val="Times New Roman"/>
        <family val="1"/>
      </rPr>
      <t>(</t>
    </r>
    <r>
      <rPr>
        <sz val="12"/>
        <rFont val="標楷體"/>
        <family val="4"/>
        <charset val="136"/>
      </rPr>
      <t>減少</t>
    </r>
    <r>
      <rPr>
        <sz val="12"/>
        <rFont val="Times New Roman"/>
        <family val="1"/>
      </rPr>
      <t>)</t>
    </r>
    <r>
      <rPr>
        <sz val="12"/>
        <rFont val="標楷體"/>
        <family val="4"/>
        <charset val="136"/>
      </rPr>
      <t>增加</t>
    </r>
    <phoneticPr fontId="8" type="noConversion"/>
  </si>
  <si>
    <r>
      <rPr>
        <sz val="12"/>
        <rFont val="標楷體"/>
        <family val="4"/>
        <charset val="136"/>
      </rPr>
      <t>代收款項減少</t>
    </r>
    <phoneticPr fontId="8" type="noConversion"/>
  </si>
  <si>
    <r>
      <rPr>
        <sz val="12"/>
        <rFont val="標楷體"/>
        <family val="4"/>
        <charset val="136"/>
      </rPr>
      <t>其他流動負債</t>
    </r>
    <r>
      <rPr>
        <sz val="12"/>
        <rFont val="Times New Roman"/>
        <family val="1"/>
      </rPr>
      <t>(</t>
    </r>
    <r>
      <rPr>
        <sz val="12"/>
        <rFont val="標楷體"/>
        <family val="4"/>
        <charset val="136"/>
      </rPr>
      <t>減少</t>
    </r>
    <r>
      <rPr>
        <sz val="12"/>
        <rFont val="Times New Roman"/>
        <family val="1"/>
      </rPr>
      <t>)</t>
    </r>
    <r>
      <rPr>
        <sz val="12"/>
        <rFont val="標楷體"/>
        <family val="4"/>
        <charset val="136"/>
      </rPr>
      <t>增加</t>
    </r>
    <phoneticPr fontId="8" type="noConversion"/>
  </si>
  <si>
    <r>
      <rPr>
        <sz val="12"/>
        <rFont val="標楷體"/>
        <family val="4"/>
        <charset val="136"/>
      </rPr>
      <t>負債準備增加</t>
    </r>
    <phoneticPr fontId="8" type="noConversion"/>
  </si>
  <si>
    <r>
      <rPr>
        <sz val="12"/>
        <rFont val="標楷體"/>
        <family val="4"/>
        <charset val="136"/>
      </rPr>
      <t>營運產生之淨現金流</t>
    </r>
    <r>
      <rPr>
        <sz val="12"/>
        <rFont val="Times New Roman"/>
        <family val="1"/>
      </rPr>
      <t>(</t>
    </r>
    <r>
      <rPr>
        <sz val="12"/>
        <rFont val="標楷體"/>
        <family val="4"/>
        <charset val="136"/>
      </rPr>
      <t>出</t>
    </r>
    <r>
      <rPr>
        <sz val="12"/>
        <rFont val="Times New Roman"/>
        <family val="1"/>
      </rPr>
      <t>)</t>
    </r>
    <r>
      <rPr>
        <sz val="12"/>
        <rFont val="標楷體"/>
        <family val="4"/>
        <charset val="136"/>
      </rPr>
      <t>入</t>
    </r>
    <phoneticPr fontId="5" type="noConversion"/>
  </si>
  <si>
    <r>
      <rPr>
        <sz val="12"/>
        <rFont val="標楷體"/>
        <family val="4"/>
        <charset val="136"/>
      </rPr>
      <t>收取之股利</t>
    </r>
    <phoneticPr fontId="5" type="noConversion"/>
  </si>
  <si>
    <r>
      <rPr>
        <sz val="12"/>
        <rFont val="標楷體"/>
        <family val="4"/>
        <charset val="136"/>
      </rPr>
      <t>支付之所得稅</t>
    </r>
    <phoneticPr fontId="5" type="noConversion"/>
  </si>
  <si>
    <r>
      <rPr>
        <sz val="12"/>
        <rFont val="標楷體"/>
        <family val="4"/>
        <charset val="136"/>
      </rPr>
      <t>營業活動之淨現金流</t>
    </r>
    <r>
      <rPr>
        <sz val="12"/>
        <rFont val="Times New Roman"/>
        <family val="1"/>
      </rPr>
      <t>(</t>
    </r>
    <r>
      <rPr>
        <sz val="12"/>
        <rFont val="標楷體"/>
        <family val="4"/>
        <charset val="136"/>
      </rPr>
      <t>出</t>
    </r>
    <r>
      <rPr>
        <sz val="12"/>
        <rFont val="Times New Roman"/>
        <family val="1"/>
      </rPr>
      <t>)</t>
    </r>
    <r>
      <rPr>
        <sz val="12"/>
        <rFont val="標楷體"/>
        <family val="4"/>
        <charset val="136"/>
      </rPr>
      <t>入</t>
    </r>
    <phoneticPr fontId="4" type="noConversion"/>
  </si>
  <si>
    <r>
      <rPr>
        <sz val="12"/>
        <rFont val="標楷體"/>
        <family val="4"/>
        <charset val="136"/>
      </rPr>
      <t>投資活動之現金流量</t>
    </r>
    <phoneticPr fontId="8" type="noConversion"/>
  </si>
  <si>
    <r>
      <rPr>
        <sz val="12"/>
        <rFont val="標楷體"/>
        <family val="4"/>
        <charset val="136"/>
      </rPr>
      <t>取得透過其他綜合損益按公允價值衡量之金融資產</t>
    </r>
  </si>
  <si>
    <r>
      <rPr>
        <sz val="12"/>
        <rFont val="標楷體"/>
        <family val="4"/>
        <charset val="136"/>
      </rPr>
      <t>處分透過其他綜合損益按公允價值衡量之金融資產</t>
    </r>
  </si>
  <si>
    <r>
      <rPr>
        <sz val="12"/>
        <rFont val="標楷體"/>
        <family val="4"/>
        <charset val="136"/>
      </rPr>
      <t>透過其他綜合損益按公允價值衡量之金融資產減資退回股款</t>
    </r>
    <phoneticPr fontId="4" type="noConversion"/>
  </si>
  <si>
    <r>
      <rPr>
        <sz val="12"/>
        <rFont val="標楷體"/>
        <family val="4"/>
        <charset val="136"/>
      </rPr>
      <t>取得不動產及設備</t>
    </r>
    <phoneticPr fontId="5" type="noConversion"/>
  </si>
  <si>
    <r>
      <rPr>
        <sz val="12"/>
        <rFont val="標楷體"/>
        <family val="4"/>
        <charset val="136"/>
      </rPr>
      <t>處分不動產及設備</t>
    </r>
    <phoneticPr fontId="2" type="noConversion"/>
  </si>
  <si>
    <r>
      <rPr>
        <sz val="12"/>
        <rFont val="標楷體"/>
        <family val="4"/>
        <charset val="136"/>
      </rPr>
      <t>交割結算基金減少</t>
    </r>
    <phoneticPr fontId="4" type="noConversion"/>
  </si>
  <si>
    <r>
      <rPr>
        <sz val="12"/>
        <rFont val="標楷體"/>
        <family val="4"/>
        <charset val="136"/>
      </rPr>
      <t>存出保證金增加</t>
    </r>
    <phoneticPr fontId="5" type="noConversion"/>
  </si>
  <si>
    <r>
      <rPr>
        <sz val="12"/>
        <rFont val="標楷體"/>
        <family val="4"/>
        <charset val="136"/>
      </rPr>
      <t>存出保證金減少</t>
    </r>
    <phoneticPr fontId="5" type="noConversion"/>
  </si>
  <si>
    <r>
      <rPr>
        <sz val="12"/>
        <rFont val="標楷體"/>
        <family val="4"/>
        <charset val="136"/>
      </rPr>
      <t>取得無形資產</t>
    </r>
    <phoneticPr fontId="5" type="noConversion"/>
  </si>
  <si>
    <r>
      <rPr>
        <sz val="12"/>
        <rFont val="標楷體"/>
        <family val="4"/>
        <charset val="136"/>
      </rPr>
      <t>其他非流動資產增加</t>
    </r>
    <phoneticPr fontId="5" type="noConversion"/>
  </si>
  <si>
    <r>
      <rPr>
        <sz val="12"/>
        <rFont val="標楷體"/>
        <family val="4"/>
        <charset val="136"/>
      </rPr>
      <t>預付設備款增加</t>
    </r>
    <phoneticPr fontId="5" type="noConversion"/>
  </si>
  <si>
    <r>
      <rPr>
        <sz val="12"/>
        <rFont val="標楷體"/>
        <family val="4"/>
        <charset val="136"/>
      </rPr>
      <t>預付設備款減少</t>
    </r>
    <phoneticPr fontId="5" type="noConversion"/>
  </si>
  <si>
    <r>
      <rPr>
        <sz val="12"/>
        <rFont val="標楷體"/>
        <family val="4"/>
        <charset val="136"/>
      </rPr>
      <t>發行指數投資證券履約保證金增加</t>
    </r>
    <phoneticPr fontId="5" type="noConversion"/>
  </si>
  <si>
    <r>
      <rPr>
        <sz val="12"/>
        <rFont val="標楷體"/>
        <family val="4"/>
        <charset val="136"/>
      </rPr>
      <t>投資活動之淨現金流出</t>
    </r>
    <phoneticPr fontId="4" type="noConversion"/>
  </si>
  <si>
    <r>
      <rPr>
        <sz val="12"/>
        <rFont val="標楷體"/>
        <family val="4"/>
        <charset val="136"/>
      </rPr>
      <t>籌資活動之現金流量</t>
    </r>
    <phoneticPr fontId="5" type="noConversion"/>
  </si>
  <si>
    <r>
      <rPr>
        <sz val="12"/>
        <rFont val="標楷體"/>
        <family val="4"/>
        <charset val="136"/>
      </rPr>
      <t>短期借款增加</t>
    </r>
    <phoneticPr fontId="5" type="noConversion"/>
  </si>
  <si>
    <r>
      <rPr>
        <sz val="12"/>
        <rFont val="標楷體"/>
        <family val="4"/>
        <charset val="136"/>
      </rPr>
      <t>短期借款減少</t>
    </r>
    <phoneticPr fontId="5" type="noConversion"/>
  </si>
  <si>
    <r>
      <rPr>
        <sz val="12"/>
        <rFont val="標楷體"/>
        <family val="4"/>
        <charset val="136"/>
      </rPr>
      <t>應付商業本票減少</t>
    </r>
    <phoneticPr fontId="5" type="noConversion"/>
  </si>
  <si>
    <r>
      <rPr>
        <sz val="12"/>
        <rFont val="標楷體"/>
        <family val="4"/>
        <charset val="136"/>
      </rPr>
      <t>租賃負債本金償還</t>
    </r>
    <phoneticPr fontId="4" type="noConversion"/>
  </si>
  <si>
    <r>
      <rPr>
        <sz val="12"/>
        <rFont val="標楷體"/>
        <family val="4"/>
        <charset val="136"/>
      </rPr>
      <t>發放現金股利</t>
    </r>
    <phoneticPr fontId="4" type="noConversion"/>
  </si>
  <si>
    <r>
      <rPr>
        <sz val="12"/>
        <rFont val="標楷體"/>
        <family val="4"/>
        <charset val="136"/>
      </rPr>
      <t>庫藏股票買回成本</t>
    </r>
    <phoneticPr fontId="4" type="noConversion"/>
  </si>
  <si>
    <r>
      <rPr>
        <sz val="12"/>
        <rFont val="標楷體"/>
        <family val="4"/>
        <charset val="136"/>
      </rPr>
      <t>員工購買庫藏股</t>
    </r>
    <phoneticPr fontId="2" type="noConversion"/>
  </si>
  <si>
    <r>
      <rPr>
        <sz val="12"/>
        <rFont val="標楷體"/>
        <family val="4"/>
        <charset val="136"/>
      </rPr>
      <t>籌資活動之淨現金流出</t>
    </r>
    <phoneticPr fontId="4" type="noConversion"/>
  </si>
  <si>
    <r>
      <rPr>
        <sz val="12"/>
        <rFont val="標楷體"/>
        <family val="4"/>
        <charset val="136"/>
      </rPr>
      <t>匯率變動之影響</t>
    </r>
    <phoneticPr fontId="4" type="noConversion"/>
  </si>
  <si>
    <r>
      <rPr>
        <sz val="12"/>
        <rFont val="標楷體"/>
        <family val="4"/>
        <charset val="136"/>
      </rPr>
      <t>期初現金及約當現金餘額</t>
    </r>
    <phoneticPr fontId="4" type="noConversion"/>
  </si>
  <si>
    <r>
      <rPr>
        <sz val="12"/>
        <rFont val="標楷體"/>
        <family val="4"/>
        <charset val="136"/>
      </rPr>
      <t>期末現金及約當現金餘額</t>
    </r>
    <phoneticPr fontId="8" type="noConversion"/>
  </si>
  <si>
    <r>
      <t xml:space="preserve">                                                  </t>
    </r>
    <r>
      <rPr>
        <sz val="12"/>
        <rFont val="標楷體"/>
        <family val="4"/>
        <charset val="136"/>
      </rPr>
      <t>後附之附註係本合併財務報告之一部分。</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</si>
  <si>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phoneticPr fontId="4" type="noConversion"/>
  </si>
  <si>
    <r>
      <rPr>
        <sz val="12"/>
        <rFont val="標楷體"/>
        <family val="4"/>
        <charset val="136"/>
      </rPr>
      <t>董事長：陳俊宏</t>
    </r>
    <r>
      <rPr>
        <sz val="12"/>
        <rFont val="Times New Roman"/>
        <family val="1"/>
      </rPr>
      <t xml:space="preserve">                                                                                         </t>
    </r>
    <r>
      <rPr>
        <sz val="12"/>
        <rFont val="標楷體"/>
        <family val="4"/>
        <charset val="136"/>
      </rPr>
      <t>總經理：李明輝</t>
    </r>
    <r>
      <rPr>
        <sz val="12"/>
        <rFont val="Times New Roman"/>
        <family val="1"/>
      </rPr>
      <t xml:space="preserve">                                                                        </t>
    </r>
    <r>
      <rPr>
        <sz val="12"/>
        <rFont val="標楷體"/>
        <family val="4"/>
        <charset val="136"/>
      </rPr>
      <t>會計主管：李麗玲</t>
    </r>
    <phoneticPr fontId="4" type="noConversion"/>
  </si>
  <si>
    <r>
      <t xml:space="preserve">  </t>
    </r>
    <r>
      <rPr>
        <sz val="12"/>
        <rFont val="標楷體"/>
        <family val="4"/>
        <charset val="136"/>
      </rPr>
      <t>流動資產總計</t>
    </r>
    <phoneticPr fontId="4" type="noConversion"/>
  </si>
  <si>
    <r>
      <t xml:space="preserve">    </t>
    </r>
    <r>
      <rPr>
        <sz val="12"/>
        <rFont val="標楷體"/>
        <family val="4"/>
        <charset val="136"/>
      </rPr>
      <t>流動負債總計</t>
    </r>
    <phoneticPr fontId="4" type="noConversion"/>
  </si>
  <si>
    <r>
      <t xml:space="preserve">    </t>
    </r>
    <r>
      <rPr>
        <sz val="12"/>
        <rFont val="標楷體"/>
        <family val="4"/>
        <charset val="136"/>
      </rPr>
      <t>非流動負債總計</t>
    </r>
    <phoneticPr fontId="4" type="noConversion"/>
  </si>
  <si>
    <t>營業資產及負債之變動數</t>
    <phoneticPr fontId="5" type="noConversion"/>
  </si>
  <si>
    <r>
      <t>108</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</si>
  <si>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rPr>
        <sz val="24"/>
        <rFont val="標楷體"/>
        <family val="4"/>
        <charset val="136"/>
      </rPr>
      <t>民國</t>
    </r>
    <r>
      <rPr>
        <sz val="24"/>
        <rFont val="Times New Roman"/>
        <family val="1"/>
      </rPr>
      <t>108</t>
    </r>
    <r>
      <rPr>
        <sz val="24"/>
        <rFont val="標楷體"/>
        <family val="4"/>
        <charset val="136"/>
      </rPr>
      <t>年及</t>
    </r>
    <r>
      <rPr>
        <sz val="24"/>
        <rFont val="Times New Roman"/>
        <family val="1"/>
      </rPr>
      <t>107</t>
    </r>
    <r>
      <rPr>
        <sz val="24"/>
        <rFont val="標楷體"/>
        <family val="4"/>
        <charset val="136"/>
      </rPr>
      <t>年</t>
    </r>
    <r>
      <rPr>
        <sz val="24"/>
        <rFont val="Times New Roman"/>
        <family val="1"/>
      </rPr>
      <t>1</t>
    </r>
    <r>
      <rPr>
        <sz val="24"/>
        <rFont val="標楷體"/>
        <family val="4"/>
        <charset val="136"/>
      </rPr>
      <t>月</t>
    </r>
    <r>
      <rPr>
        <sz val="24"/>
        <rFont val="Times New Roman"/>
        <family val="1"/>
      </rPr>
      <t>1</t>
    </r>
    <r>
      <rPr>
        <sz val="24"/>
        <rFont val="標楷體"/>
        <family val="4"/>
        <charset val="136"/>
      </rPr>
      <t>日至</t>
    </r>
    <r>
      <rPr>
        <sz val="24"/>
        <rFont val="Times New Roman"/>
        <family val="1"/>
      </rPr>
      <t>12</t>
    </r>
    <r>
      <rPr>
        <sz val="24"/>
        <rFont val="標楷體"/>
        <family val="4"/>
        <charset val="136"/>
      </rPr>
      <t>月</t>
    </r>
    <r>
      <rPr>
        <sz val="24"/>
        <rFont val="Times New Roman"/>
        <family val="1"/>
      </rPr>
      <t>31</t>
    </r>
    <r>
      <rPr>
        <sz val="24"/>
        <rFont val="標楷體"/>
        <family val="4"/>
        <charset val="136"/>
      </rPr>
      <t>日</t>
    </r>
    <phoneticPr fontId="5" type="noConversion"/>
  </si>
  <si>
    <r>
      <t>108</t>
    </r>
    <r>
      <rPr>
        <sz val="24"/>
        <rFont val="標楷體"/>
        <family val="4"/>
        <charset val="136"/>
      </rPr>
      <t>年度</t>
    </r>
    <phoneticPr fontId="8" type="noConversion"/>
  </si>
  <si>
    <r>
      <t>107</t>
    </r>
    <r>
      <rPr>
        <sz val="24"/>
        <rFont val="標楷體"/>
        <family val="4"/>
        <charset val="136"/>
      </rPr>
      <t>年度</t>
    </r>
    <phoneticPr fontId="2" type="noConversion"/>
  </si>
  <si>
    <t>單位：新臺幣仟元</t>
    <phoneticPr fontId="4" type="noConversion"/>
  </si>
  <si>
    <t>單位：新臺幣仟元，惟
      每股盈餘為元</t>
    <phoneticPr fontId="2" type="noConversion"/>
  </si>
  <si>
    <r>
      <t xml:space="preserve">                                      </t>
    </r>
    <r>
      <rPr>
        <sz val="12"/>
        <rFont val="細明體"/>
        <family val="3"/>
        <charset val="136"/>
      </rPr>
      <t>民國</t>
    </r>
    <r>
      <rPr>
        <sz val="12"/>
        <rFont val="Times New Roman"/>
        <family val="1"/>
      </rPr>
      <t>108</t>
    </r>
    <r>
      <rPr>
        <sz val="12"/>
        <rFont val="細明體"/>
        <family val="3"/>
        <charset val="136"/>
      </rPr>
      <t>年及</t>
    </r>
    <r>
      <rPr>
        <sz val="12"/>
        <rFont val="Times New Roman"/>
        <family val="1"/>
      </rPr>
      <t>107</t>
    </r>
    <r>
      <rPr>
        <sz val="12"/>
        <rFont val="細明體"/>
        <family val="3"/>
        <charset val="136"/>
      </rPr>
      <t>年</t>
    </r>
    <r>
      <rPr>
        <sz val="12"/>
        <rFont val="Times New Roman"/>
        <family val="1"/>
      </rPr>
      <t>1</t>
    </r>
    <r>
      <rPr>
        <sz val="12"/>
        <rFont val="細明體"/>
        <family val="3"/>
        <charset val="136"/>
      </rPr>
      <t>月</t>
    </r>
    <r>
      <rPr>
        <sz val="12"/>
        <rFont val="Times New Roman"/>
        <family val="1"/>
      </rPr>
      <t>1</t>
    </r>
    <r>
      <rPr>
        <sz val="12"/>
        <rFont val="細明體"/>
        <family val="3"/>
        <charset val="136"/>
      </rPr>
      <t>日至</t>
    </r>
    <r>
      <rPr>
        <sz val="12"/>
        <rFont val="Times New Roman"/>
        <family val="1"/>
      </rPr>
      <t>12</t>
    </r>
    <r>
      <rPr>
        <sz val="12"/>
        <rFont val="細明體"/>
        <family val="3"/>
        <charset val="136"/>
      </rPr>
      <t>月</t>
    </r>
    <r>
      <rPr>
        <sz val="12"/>
        <rFont val="Times New Roman"/>
        <family val="1"/>
      </rPr>
      <t>31</t>
    </r>
    <r>
      <rPr>
        <sz val="12"/>
        <rFont val="細明體"/>
        <family val="3"/>
        <charset val="136"/>
      </rPr>
      <t>日</t>
    </r>
    <phoneticPr fontId="2" type="noConversion"/>
  </si>
  <si>
    <r>
      <t>107</t>
    </r>
    <r>
      <rPr>
        <sz val="12"/>
        <rFont val="標楷體"/>
        <family val="4"/>
        <charset val="136"/>
      </rPr>
      <t>年度淨利</t>
    </r>
    <phoneticPr fontId="5" type="noConversion"/>
  </si>
  <si>
    <r>
      <t>107</t>
    </r>
    <r>
      <rPr>
        <sz val="12"/>
        <rFont val="標楷體"/>
        <family val="4"/>
        <charset val="136"/>
      </rPr>
      <t>年度稅後其他綜合損益</t>
    </r>
    <phoneticPr fontId="5" type="noConversion"/>
  </si>
  <si>
    <r>
      <t>107</t>
    </r>
    <r>
      <rPr>
        <sz val="12"/>
        <rFont val="標楷體"/>
        <family val="4"/>
        <charset val="136"/>
      </rPr>
      <t>年度綜合損益總額</t>
    </r>
    <phoneticPr fontId="5" type="noConversion"/>
  </si>
  <si>
    <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日餘額</t>
    </r>
    <phoneticPr fontId="5" type="noConversion"/>
  </si>
  <si>
    <r>
      <t>108</t>
    </r>
    <r>
      <rPr>
        <sz val="12"/>
        <rFont val="標楷體"/>
        <family val="4"/>
        <charset val="136"/>
      </rPr>
      <t>年度淨利</t>
    </r>
    <phoneticPr fontId="5" type="noConversion"/>
  </si>
  <si>
    <r>
      <t>108</t>
    </r>
    <r>
      <rPr>
        <sz val="12"/>
        <rFont val="標楷體"/>
        <family val="4"/>
        <charset val="136"/>
      </rPr>
      <t>年度稅後其他綜合損益</t>
    </r>
    <phoneticPr fontId="5" type="noConversion"/>
  </si>
  <si>
    <r>
      <t>108</t>
    </r>
    <r>
      <rPr>
        <sz val="12"/>
        <rFont val="標楷體"/>
        <family val="4"/>
        <charset val="136"/>
      </rPr>
      <t>年度綜合損益總額</t>
    </r>
    <phoneticPr fontId="5" type="noConversion"/>
  </si>
  <si>
    <r>
      <t>108</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日餘額</t>
    </r>
    <phoneticPr fontId="5" type="noConversion"/>
  </si>
  <si>
    <r>
      <rPr>
        <sz val="12"/>
        <rFont val="標楷體"/>
        <family val="4"/>
        <charset val="136"/>
      </rPr>
      <t>民國</t>
    </r>
    <r>
      <rPr>
        <sz val="12"/>
        <rFont val="Times New Roman"/>
        <family val="1"/>
      </rPr>
      <t>108</t>
    </r>
    <r>
      <rPr>
        <sz val="12"/>
        <rFont val="標楷體"/>
        <family val="4"/>
        <charset val="136"/>
      </rPr>
      <t>年及</t>
    </r>
    <r>
      <rPr>
        <sz val="12"/>
        <rFont val="Times New Roman"/>
        <family val="1"/>
      </rPr>
      <t>107</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</si>
  <si>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t>民國108年及107年12月31日</t>
    <phoneticPr fontId="5" type="noConversion"/>
  </si>
  <si>
    <r>
      <rPr>
        <sz val="24"/>
        <rFont val="標楷體"/>
        <family val="4"/>
        <charset val="136"/>
      </rPr>
      <t>營業證券透過損益按公允價淨衡量之淨利益</t>
    </r>
    <r>
      <rPr>
        <sz val="24"/>
        <rFont val="Times New Roman"/>
        <family val="1"/>
      </rPr>
      <t>(</t>
    </r>
    <r>
      <rPr>
        <sz val="24"/>
        <rFont val="標楷體"/>
        <family val="4"/>
        <charset val="136"/>
      </rPr>
      <t>損失</t>
    </r>
    <r>
      <rPr>
        <sz val="24"/>
        <rFont val="Times New Roman"/>
        <family val="1"/>
      </rPr>
      <t>)</t>
    </r>
    <phoneticPr fontId="4" type="noConversion"/>
  </si>
  <si>
    <t>營業證券出售淨利益(損失)</t>
    <phoneticPr fontId="4" type="noConversion"/>
  </si>
  <si>
    <r>
      <rPr>
        <sz val="24"/>
        <rFont val="標楷體"/>
        <family val="4"/>
        <charset val="136"/>
      </rPr>
      <t>借券及附賣回債券融券回補淨(損失)利益</t>
    </r>
    <r>
      <rPr>
        <sz val="24"/>
        <rFont val="Times New Roman"/>
        <family val="1"/>
      </rPr>
      <t/>
    </r>
    <phoneticPr fontId="4" type="noConversion"/>
  </si>
  <si>
    <r>
      <rPr>
        <sz val="24"/>
        <rFont val="標楷體"/>
        <family val="4"/>
        <charset val="136"/>
      </rPr>
      <t>透過其他綜合損益按公允價值衡量之債務工具投資已實現淨利益</t>
    </r>
    <r>
      <rPr>
        <sz val="24"/>
        <rFont val="Times New Roman"/>
        <family val="1"/>
      </rPr>
      <t/>
    </r>
    <phoneticPr fontId="5" type="noConversion"/>
  </si>
  <si>
    <r>
      <rPr>
        <sz val="24"/>
        <rFont val="標楷體"/>
        <family val="4"/>
        <charset val="136"/>
      </rPr>
      <t>發行指數投資證券淨利益</t>
    </r>
    <r>
      <rPr>
        <sz val="24"/>
        <rFont val="Times New Roman"/>
        <family val="1"/>
      </rPr>
      <t/>
    </r>
    <phoneticPr fontId="4" type="noConversion"/>
  </si>
  <si>
    <r>
      <rPr>
        <sz val="24"/>
        <rFont val="標楷體"/>
        <family val="4"/>
        <charset val="136"/>
      </rPr>
      <t>發行認購</t>
    </r>
    <r>
      <rPr>
        <sz val="24"/>
        <rFont val="Times New Roman"/>
        <family val="1"/>
      </rPr>
      <t>(</t>
    </r>
    <r>
      <rPr>
        <sz val="24"/>
        <rFont val="標楷體"/>
        <family val="4"/>
        <charset val="136"/>
      </rPr>
      <t>售</t>
    </r>
    <r>
      <rPr>
        <sz val="24"/>
        <rFont val="Times New Roman"/>
        <family val="1"/>
      </rPr>
      <t>)</t>
    </r>
    <r>
      <rPr>
        <sz val="24"/>
        <rFont val="標楷體"/>
        <family val="4"/>
        <charset val="136"/>
      </rPr>
      <t>權證淨</t>
    </r>
    <r>
      <rPr>
        <sz val="24"/>
        <rFont val="標楷體"/>
        <family val="4"/>
        <charset val="136"/>
      </rPr>
      <t>利益</t>
    </r>
    <r>
      <rPr>
        <sz val="24"/>
        <rFont val="Times New Roman"/>
        <family val="1"/>
      </rPr>
      <t/>
    </r>
    <phoneticPr fontId="4" type="noConversion"/>
  </si>
  <si>
    <r>
      <rPr>
        <sz val="24"/>
        <rFont val="標楷體"/>
        <family val="4"/>
        <charset val="136"/>
      </rPr>
      <t>衍生工具淨利益</t>
    </r>
    <r>
      <rPr>
        <sz val="24"/>
        <rFont val="Times New Roman"/>
        <family val="1"/>
      </rPr>
      <t>(</t>
    </r>
    <r>
      <rPr>
        <sz val="24"/>
        <rFont val="標楷體"/>
        <family val="4"/>
        <charset val="136"/>
      </rPr>
      <t>損失</t>
    </r>
    <r>
      <rPr>
        <sz val="24"/>
        <rFont val="Times New Roman"/>
        <family val="1"/>
      </rPr>
      <t>)</t>
    </r>
    <r>
      <rPr>
        <sz val="24"/>
        <rFont val="標楷體"/>
        <family val="4"/>
        <charset val="136"/>
      </rPr>
      <t>－期貨</t>
    </r>
    <phoneticPr fontId="4" type="noConversion"/>
  </si>
  <si>
    <r>
      <rPr>
        <sz val="24"/>
        <rFont val="標楷體"/>
        <family val="4"/>
        <charset val="136"/>
      </rPr>
      <t>衍生工具淨</t>
    </r>
    <r>
      <rPr>
        <sz val="24"/>
        <rFont val="標楷體"/>
        <family val="4"/>
        <charset val="136"/>
      </rPr>
      <t>損失</t>
    </r>
    <r>
      <rPr>
        <sz val="24"/>
        <rFont val="標楷體"/>
        <family val="4"/>
        <charset val="136"/>
      </rPr>
      <t>－櫃檯</t>
    </r>
    <phoneticPr fontId="4" type="noConversion"/>
  </si>
  <si>
    <r>
      <rPr>
        <sz val="24"/>
        <rFont val="標楷體"/>
        <family val="4"/>
        <charset val="136"/>
      </rPr>
      <t>其他營業收益</t>
    </r>
    <r>
      <rPr>
        <sz val="24"/>
        <rFont val="標楷體"/>
        <family val="4"/>
        <charset val="136"/>
      </rPr>
      <t/>
    </r>
    <phoneticPr fontId="4" type="noConversion"/>
  </si>
  <si>
    <r>
      <t xml:space="preserve">     </t>
    </r>
    <r>
      <rPr>
        <sz val="24"/>
        <rFont val="標楷體"/>
        <family val="4"/>
        <charset val="136"/>
      </rPr>
      <t>確定福利計劃之再衡量數</t>
    </r>
    <phoneticPr fontId="5" type="noConversion"/>
  </si>
  <si>
    <r>
      <t xml:space="preserve">     </t>
    </r>
    <r>
      <rPr>
        <sz val="24"/>
        <rFont val="標楷體"/>
        <family val="4"/>
        <charset val="136"/>
      </rPr>
      <t>與不重分類之項目相關之所得稅</t>
    </r>
    <phoneticPr fontId="2" type="noConversion"/>
  </si>
  <si>
    <r>
      <t xml:space="preserve">  </t>
    </r>
    <r>
      <rPr>
        <sz val="24"/>
        <rFont val="標楷體"/>
        <family val="4"/>
        <charset val="136"/>
      </rPr>
      <t>透過其他綜合損益按公允價值衡量之債務工具投資未實現評價淨利益</t>
    </r>
    <r>
      <rPr>
        <sz val="24"/>
        <rFont val="Times New Roman"/>
        <family val="1"/>
      </rPr>
      <t>(</t>
    </r>
    <r>
      <rPr>
        <sz val="24"/>
        <rFont val="標楷體"/>
        <family val="4"/>
        <charset val="136"/>
      </rPr>
      <t>損失</t>
    </r>
    <r>
      <rPr>
        <sz val="24"/>
        <rFont val="Times New Roman"/>
        <family val="1"/>
      </rPr>
      <t>)</t>
    </r>
    <phoneticPr fontId="2" type="noConversion"/>
  </si>
  <si>
    <r>
      <t xml:space="preserve">     </t>
    </r>
    <r>
      <rPr>
        <sz val="24"/>
        <rFont val="標楷體"/>
        <family val="4"/>
        <charset val="136"/>
      </rPr>
      <t>透過其他綜合損益按公允價值衡量之權益工具投資未實現評價淨利益</t>
    </r>
    <r>
      <rPr>
        <sz val="24"/>
        <rFont val="Times New Roman"/>
        <family val="1"/>
      </rPr>
      <t>(</t>
    </r>
    <r>
      <rPr>
        <sz val="24"/>
        <rFont val="標楷體"/>
        <family val="4"/>
        <charset val="136"/>
      </rPr>
      <t>損失</t>
    </r>
    <r>
      <rPr>
        <sz val="24"/>
        <rFont val="Times New Roman"/>
        <family val="1"/>
      </rPr>
      <t>)</t>
    </r>
    <phoneticPr fontId="5" type="noConversion"/>
  </si>
  <si>
    <r>
      <rPr>
        <sz val="12"/>
        <rFont val="標楷體"/>
        <family val="4"/>
        <charset val="136"/>
      </rPr>
      <t>民國</t>
    </r>
    <r>
      <rPr>
        <sz val="12"/>
        <rFont val="Times New Roman"/>
        <family val="1"/>
      </rPr>
      <t>108</t>
    </r>
    <r>
      <rPr>
        <sz val="12"/>
        <rFont val="標楷體"/>
        <family val="4"/>
        <charset val="136"/>
      </rPr>
      <t>年及</t>
    </r>
    <r>
      <rPr>
        <sz val="12"/>
        <rFont val="Times New Roman"/>
        <family val="1"/>
      </rPr>
      <t>107</t>
    </r>
    <r>
      <rPr>
        <sz val="12"/>
        <rFont val="標楷體"/>
        <family val="4"/>
        <charset val="136"/>
      </rPr>
      <t>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12</t>
    </r>
    <r>
      <rPr>
        <sz val="12"/>
        <rFont val="標楷體"/>
        <family val="4"/>
        <charset val="136"/>
      </rPr>
      <t>月</t>
    </r>
    <r>
      <rPr>
        <sz val="12"/>
        <rFont val="Times New Roman"/>
        <family val="1"/>
      </rPr>
      <t>31</t>
    </r>
    <r>
      <rPr>
        <sz val="12"/>
        <rFont val="標楷體"/>
        <family val="4"/>
        <charset val="136"/>
      </rPr>
      <t>日</t>
    </r>
    <phoneticPr fontId="5" type="noConversion"/>
  </si>
  <si>
    <r>
      <t xml:space="preserve"> 108</t>
    </r>
    <r>
      <rPr>
        <sz val="12"/>
        <rFont val="標楷體"/>
        <family val="4"/>
        <charset val="136"/>
      </rPr>
      <t>年度</t>
    </r>
    <phoneticPr fontId="5" type="noConversion"/>
  </si>
  <si>
    <r>
      <t xml:space="preserve">  107</t>
    </r>
    <r>
      <rPr>
        <sz val="12"/>
        <rFont val="標楷體"/>
        <family val="4"/>
        <charset val="136"/>
      </rPr>
      <t>年度</t>
    </r>
    <phoneticPr fontId="5" type="noConversion"/>
  </si>
  <si>
    <r>
      <rPr>
        <sz val="12"/>
        <rFont val="標楷體"/>
        <family val="4"/>
        <charset val="136"/>
      </rPr>
      <t>處分及報廢不動產及設備損失</t>
    </r>
    <r>
      <rPr>
        <sz val="12"/>
        <rFont val="Times New Roman"/>
        <family val="1"/>
      </rPr>
      <t>(</t>
    </r>
    <r>
      <rPr>
        <sz val="12"/>
        <rFont val="標楷體"/>
        <family val="4"/>
        <charset val="136"/>
      </rPr>
      <t>利益</t>
    </r>
    <r>
      <rPr>
        <sz val="12"/>
        <rFont val="Times New Roman"/>
        <family val="1"/>
      </rPr>
      <t>)</t>
    </r>
    <phoneticPr fontId="2" type="noConversion"/>
  </si>
  <si>
    <r>
      <rPr>
        <sz val="12"/>
        <rFont val="標楷體"/>
        <family val="4"/>
        <charset val="136"/>
      </rPr>
      <t>應收證券借貸款項</t>
    </r>
    <r>
      <rPr>
        <sz val="12"/>
        <rFont val="標楷體"/>
        <family val="4"/>
        <charset val="136"/>
      </rPr>
      <t>增加</t>
    </r>
    <phoneticPr fontId="4" type="noConversion"/>
  </si>
  <si>
    <t>借券擔保價款減少(增加)</t>
    <phoneticPr fontId="2" type="noConversion"/>
  </si>
  <si>
    <r>
      <rPr>
        <sz val="12"/>
        <rFont val="標楷體"/>
        <family val="4"/>
        <charset val="136"/>
      </rPr>
      <t>借券保證金－存出減少</t>
    </r>
    <r>
      <rPr>
        <sz val="12"/>
        <rFont val="Times New Roman"/>
        <family val="1"/>
      </rPr>
      <t>(</t>
    </r>
    <r>
      <rPr>
        <sz val="12"/>
        <rFont val="標楷體"/>
        <family val="4"/>
        <charset val="136"/>
      </rPr>
      <t>增加</t>
    </r>
    <r>
      <rPr>
        <sz val="12"/>
        <rFont val="Times New Roman"/>
        <family val="1"/>
      </rPr>
      <t>)</t>
    </r>
    <phoneticPr fontId="2" type="noConversion"/>
  </si>
  <si>
    <t>應收票據(增加)減少</t>
    <phoneticPr fontId="8" type="noConversion"/>
  </si>
  <si>
    <t>應收帳款(增加)減少</t>
    <phoneticPr fontId="4" type="noConversion"/>
  </si>
  <si>
    <r>
      <rPr>
        <sz val="12"/>
        <rFont val="標楷體"/>
        <family val="4"/>
        <charset val="136"/>
      </rPr>
      <t>應收帳款－關係人</t>
    </r>
    <r>
      <rPr>
        <sz val="12"/>
        <rFont val="Times New Roman"/>
        <family val="1"/>
      </rPr>
      <t>(</t>
    </r>
    <r>
      <rPr>
        <sz val="12"/>
        <rFont val="標楷體"/>
        <family val="4"/>
        <charset val="136"/>
      </rPr>
      <t>增加</t>
    </r>
    <r>
      <rPr>
        <sz val="12"/>
        <rFont val="Times New Roman"/>
        <family val="1"/>
      </rPr>
      <t>)</t>
    </r>
    <r>
      <rPr>
        <sz val="12"/>
        <rFont val="標楷體"/>
        <family val="4"/>
        <charset val="136"/>
      </rPr>
      <t>減少</t>
    </r>
    <phoneticPr fontId="8" type="noConversion"/>
  </si>
  <si>
    <t>其他應收款減少(增加)</t>
    <phoneticPr fontId="8" type="noConversion"/>
  </si>
  <si>
    <r>
      <rPr>
        <sz val="12"/>
        <rFont val="標楷體"/>
        <family val="4"/>
        <charset val="136"/>
      </rPr>
      <t>附買回票券負債增加</t>
    </r>
    <r>
      <rPr>
        <sz val="12"/>
        <rFont val="Times New Roman"/>
        <family val="1"/>
      </rPr>
      <t>(</t>
    </r>
    <r>
      <rPr>
        <sz val="12"/>
        <rFont val="標楷體"/>
        <family val="4"/>
        <charset val="136"/>
      </rPr>
      <t>減少</t>
    </r>
    <r>
      <rPr>
        <sz val="12"/>
        <rFont val="Times New Roman"/>
        <family val="1"/>
      </rPr>
      <t>)</t>
    </r>
    <phoneticPr fontId="4" type="noConversion"/>
  </si>
  <si>
    <r>
      <t>其他應收款－關係人</t>
    </r>
    <r>
      <rPr>
        <sz val="12"/>
        <rFont val="標楷體"/>
        <family val="4"/>
        <charset val="136"/>
      </rPr>
      <t>增加</t>
    </r>
    <phoneticPr fontId="8" type="noConversion"/>
  </si>
  <si>
    <t>融券保證金(減少)增加</t>
    <phoneticPr fontId="8" type="noConversion"/>
  </si>
  <si>
    <r>
      <rPr>
        <sz val="12"/>
        <rFont val="標楷體"/>
        <family val="4"/>
        <charset val="136"/>
      </rPr>
      <t>預收款項增加</t>
    </r>
    <r>
      <rPr>
        <sz val="12"/>
        <rFont val="Times New Roman"/>
        <family val="1"/>
      </rPr>
      <t>(</t>
    </r>
    <r>
      <rPr>
        <sz val="12"/>
        <rFont val="標楷體"/>
        <family val="4"/>
        <charset val="136"/>
      </rPr>
      <t>減少</t>
    </r>
    <r>
      <rPr>
        <sz val="12"/>
        <rFont val="Times New Roman"/>
        <family val="1"/>
      </rPr>
      <t>)</t>
    </r>
    <phoneticPr fontId="8" type="noConversion"/>
  </si>
  <si>
    <t>應付帳款增加(減少)</t>
    <phoneticPr fontId="8" type="noConversion"/>
  </si>
  <si>
    <t>其他應付款增加(減少)</t>
    <phoneticPr fontId="4" type="noConversion"/>
  </si>
  <si>
    <t>其他應付款－關係人增加(減少)</t>
    <phoneticPr fontId="8" type="noConversion"/>
  </si>
  <si>
    <t>應付票據(減少)增加</t>
    <phoneticPr fontId="8" type="noConversion"/>
  </si>
  <si>
    <t>其他金融負債(減少)增加</t>
    <phoneticPr fontId="5" type="noConversion"/>
  </si>
  <si>
    <t>其他非流動負債(減少)增加</t>
    <phoneticPr fontId="8" type="noConversion"/>
  </si>
  <si>
    <t>B06800</t>
    <phoneticPr fontId="8" type="noConversion"/>
  </si>
  <si>
    <t>其他非流動資產減少</t>
    <phoneticPr fontId="5" type="noConversion"/>
  </si>
  <si>
    <t>C00800</t>
    <phoneticPr fontId="5" type="noConversion"/>
  </si>
  <si>
    <r>
      <rPr>
        <sz val="12"/>
        <rFont val="標楷體"/>
        <family val="4"/>
        <charset val="136"/>
      </rPr>
      <t>本期現金及約當現金</t>
    </r>
    <r>
      <rPr>
        <sz val="12"/>
        <rFont val="Times New Roman"/>
        <family val="1"/>
      </rPr>
      <t>(</t>
    </r>
    <r>
      <rPr>
        <sz val="12"/>
        <rFont val="標楷體"/>
        <family val="4"/>
        <charset val="136"/>
      </rPr>
      <t>減少</t>
    </r>
    <r>
      <rPr>
        <sz val="12"/>
        <rFont val="Times New Roman"/>
        <family val="1"/>
      </rPr>
      <t>)</t>
    </r>
    <r>
      <rPr>
        <sz val="12"/>
        <rFont val="標楷體"/>
        <family val="4"/>
        <charset val="136"/>
      </rPr>
      <t>增加數</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</si>
</sst>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0_);\(#,##0\)"/>
    <numFmt numFmtId="177" formatCode="&quot;$&quot;#,##0_);\(&quot;$&quot;#,##0\)"/>
    <numFmt numFmtId="178" formatCode="#,##0_);[Red]\(#,##0\);&quot;-  &quot;"/>
    <numFmt numFmtId="179" formatCode="#,##0_);\(#,##0\);&quot;-  &quot;"/>
    <numFmt numFmtId="180" formatCode="&quot;$&quot;#,##0_);&quot;$&quot;\(#,##0\);&quot; $-  &quot;"/>
    <numFmt numFmtId="181" formatCode="0.000%"/>
    <numFmt numFmtId="182" formatCode="#,##0.00_);[Red]\(#,##0.00\);&quot;-  &quot;"/>
    <numFmt numFmtId="183" formatCode="#,##0_);\(#,##0\);&quot; -  &quot;"/>
    <numFmt numFmtId="184" formatCode="&quot;$&quot;#,##0.00_);&quot;$&quot;\(#,##0.00\)"/>
    <numFmt numFmtId="185" formatCode="&quot;$&quot;#,##0_);&quot;$&quot;\(#,##0\);&quot; $- &quot;"/>
    <numFmt numFmtId="186" formatCode="&quot;$&quot;#,##0_);&quot;$&quot;\(#,##0\);&quot;    $-       &quot;"/>
    <numFmt numFmtId="187" formatCode="#,##0_);[Red]\(#,##0\);&quot;    -       &quot;"/>
    <numFmt numFmtId="188" formatCode="#,##0_);[Red]\(#,##0\)"/>
    <numFmt numFmtId="189" formatCode="#,##0_);[Red]\(#,##0\);&quot;    -      &quot;"/>
    <numFmt numFmtId="190" formatCode="\(&quot;$&quot;#,##0_);&quot;$&quot;\(#,##0\);&quot;$&quot;&quot;-       &quot;;\(@_)"/>
    <numFmt numFmtId="191" formatCode="_(&quot;$&quot;#,##0.00_);_(&quot;$&quot;\(#,##0.00\);_(&quot;$&quot;&quot;-     &quot;_);_(@_)"/>
    <numFmt numFmtId="192" formatCode="&quot;$&quot;#,##0_);[Red]&quot;$&quot;\(#,##0\)"/>
    <numFmt numFmtId="193" formatCode="&quot;$&quot;#,##0.00_);[Red]&quot;$&quot;\(#,##0.00\)"/>
    <numFmt numFmtId="194" formatCode="_(&quot;$&quot;* #,##0_);_(&quot;$&quot;* \(#,##0\);_(&quot;$&quot;* &quot;-&quot;_);_(@_)"/>
    <numFmt numFmtId="195" formatCode="&quot;\&quot;#,##0.00;[Red]&quot;\&quot;\-#,##0.00"/>
    <numFmt numFmtId="196" formatCode="#,##0.00_);[Red]\(#,##0.00\);&quot;-       &quot;"/>
    <numFmt numFmtId="197" formatCode="#,###,_);[Red]\(#,###,\);&quot;-    &quot;"/>
    <numFmt numFmtId="198" formatCode="_(* #,##0_);_(* \(#,##0\);_(* &quot;-      &quot;_);_(@_)"/>
    <numFmt numFmtId="199" formatCode="_(* #,##0.00_);_(* \(#,##0.00\);_(* &quot;-      &quot;??_);_(@_)"/>
    <numFmt numFmtId="200" formatCode="&quot;$&quot;#,##0_);\(&quot;$&quot;#,##0.0\)"/>
    <numFmt numFmtId="201" formatCode="_(* #,##0.00_);_(* \(#,##0.00\);_(* &quot;-&quot;??_);_(@_)"/>
    <numFmt numFmtId="202" formatCode="#,##0_);[Red]\(#,##0\);&quot;-   &quot;"/>
    <numFmt numFmtId="203" formatCode="&quot;$&quot;#,##0_);[Red]\(&quot;$&quot;#,##0\)"/>
    <numFmt numFmtId="204" formatCode="\$#,##0_);[Red]\(\$#,##0\)"/>
    <numFmt numFmtId="205" formatCode="\$#,##0.00_);\(\$#,##0.00\)"/>
    <numFmt numFmtId="206" formatCode="&quot;\&quot;#,##0;&quot;\&quot;\-#,##0"/>
    <numFmt numFmtId="207" formatCode="_-[$€-2]* #,##0.00_-;\-[$€-2]* #,##0.00_-;_-[$€-2]* &quot;-&quot;??_-"/>
    <numFmt numFmtId="208" formatCode="0.00_);[Red]\(0.00\)"/>
    <numFmt numFmtId="209" formatCode="_(* #,##0_);_(* \(#,##0\);_(* &quot;-&quot;_);_(@_)"/>
    <numFmt numFmtId="210" formatCode="_(&quot;$&quot;* #,##0.00_);_(&quot;$&quot;* \(#,##0.00\);_(&quot;$&quot;* &quot;-&quot;??_);_(@_)"/>
    <numFmt numFmtId="211" formatCode="#,##0.0"/>
    <numFmt numFmtId="212" formatCode="0.00_)"/>
    <numFmt numFmtId="213" formatCode="mm/dd/yy"/>
    <numFmt numFmtId="214" formatCode="#,##0_);[Red]\(#,##0\);&quot;  -           &quot;"/>
    <numFmt numFmtId="215" formatCode="#,##0_);[Red]\(#,##0\);&quot;-         &quot;"/>
    <numFmt numFmtId="216" formatCode="_(* #,##0.0,_);_(* \(#,##0.0,\);_(* &quot;-&quot;_);_(@_)"/>
    <numFmt numFmtId="217" formatCode="&quot;$&quot;#,##0_);[Red]\(&quot;$&quot;#,##0\);&quot;  $-    &quot;"/>
    <numFmt numFmtId="218" formatCode="#,###,_);\(#,###,\);&quot;-    &quot;"/>
    <numFmt numFmtId="219" formatCode="&quot;$&quot;#,###,_);[Red]&quot;$&quot;\(#,###,\);&quot;$    -    &quot;"/>
    <numFmt numFmtId="220" formatCode="_ * #,##0.00_ ;_ * \-#,##0.00_ ;_ * &quot;-&quot;??_ ;_ @_ "/>
    <numFmt numFmtId="221" formatCode="_ * #,##0_ ;_ * \-#,##0_ ;_ * &quot;-&quot;_ ;_ @_ "/>
    <numFmt numFmtId="222" formatCode="_-* #,##0_-;\-* #,##0_-;_-* &quot;-&quot;??_-;_-@_-"/>
    <numFmt numFmtId="223" formatCode="0.0%"/>
    <numFmt numFmtId="224" formatCode="#,##0_);[Red]\(#,##0\);&quot;-    &quot;"/>
    <numFmt numFmtId="225" formatCode="_(&quot;$&quot;* #,##0.0_);_(&quot;$&quot;* \(#,##0.0\);_(&quot;$&quot;* &quot;-&quot;??_);_(@_)"/>
    <numFmt numFmtId="226" formatCode="mm/dd/yy_)"/>
    <numFmt numFmtId="227" formatCode="&quot;$&quot;#,##0_);[Red]&quot;$&quot;\(#,##0\);&quot;$   -    &quot;"/>
    <numFmt numFmtId="228" formatCode="_(&quot;$&quot;* #,##0_);_(&quot;$&quot;* \(#,##0\);_(&quot;$&quot;* &quot;-&quot;??_);_(@_)"/>
    <numFmt numFmtId="229" formatCode="mmm\ dd\,\ yy"/>
  </numFmts>
  <fonts count="132">
    <font>
      <sz val="12"/>
      <color theme="1"/>
      <name val="新細明體"/>
      <family val="2"/>
      <charset val="136"/>
      <scheme val="minor"/>
    </font>
    <font>
      <sz val="12"/>
      <name val="Times New Roman"/>
      <family val="1"/>
    </font>
    <font>
      <sz val="9"/>
      <name val="新細明體"/>
      <family val="2"/>
      <charset val="136"/>
      <scheme val="minor"/>
    </font>
    <font>
      <sz val="12"/>
      <name val="標楷體"/>
      <family val="4"/>
      <charset val="136"/>
    </font>
    <font>
      <sz val="9"/>
      <name val="細明體"/>
      <family val="3"/>
      <charset val="136"/>
    </font>
    <font>
      <sz val="9"/>
      <name val="Arial"/>
      <family val="2"/>
    </font>
    <font>
      <sz val="12"/>
      <color theme="1"/>
      <name val="新細明體"/>
      <family val="1"/>
      <charset val="136"/>
      <scheme val="minor"/>
    </font>
    <font>
      <sz val="26"/>
      <name val="Times New Roman"/>
      <family val="1"/>
    </font>
    <font>
      <sz val="9"/>
      <name val="新細明體"/>
      <family val="1"/>
      <charset val="136"/>
    </font>
    <font>
      <b/>
      <sz val="9"/>
      <color indexed="81"/>
      <name val="Tahoma"/>
      <family val="2"/>
    </font>
    <font>
      <sz val="9"/>
      <color indexed="81"/>
      <name val="Tahoma"/>
      <family val="2"/>
    </font>
    <font>
      <sz val="12"/>
      <name val="細明體"/>
      <family val="3"/>
      <charset val="136"/>
    </font>
    <font>
      <sz val="10"/>
      <color theme="1"/>
      <name val="Times New Roman"/>
      <family val="1"/>
    </font>
    <font>
      <sz val="14"/>
      <name val="Times New Roman"/>
      <family val="1"/>
    </font>
    <font>
      <sz val="24"/>
      <name val="標楷體"/>
      <family val="4"/>
      <charset val="136"/>
    </font>
    <font>
      <sz val="24"/>
      <name val="Times New Roman"/>
      <family val="1"/>
    </font>
    <font>
      <sz val="12"/>
      <name val="新細明體"/>
      <family val="1"/>
      <charset val="136"/>
    </font>
    <font>
      <sz val="9"/>
      <name val="標楷體"/>
      <family val="4"/>
      <charset val="136"/>
    </font>
    <font>
      <sz val="12"/>
      <color indexed="8"/>
      <name val="Times New Roman"/>
      <family val="1"/>
    </font>
    <font>
      <sz val="12"/>
      <color indexed="8"/>
      <name val="標楷體"/>
      <family val="4"/>
      <charset val="136"/>
    </font>
    <font>
      <sz val="18"/>
      <name val="Times New Roman"/>
      <family val="1"/>
    </font>
    <font>
      <sz val="10"/>
      <color theme="1"/>
      <name val="Arial"/>
      <family val="2"/>
    </font>
    <font>
      <sz val="10"/>
      <name val="Arial"/>
      <family val="2"/>
    </font>
    <font>
      <sz val="11"/>
      <name val="MS P????"/>
      <family val="3"/>
    </font>
    <font>
      <sz val="11"/>
      <name val="??"/>
      <family val="3"/>
    </font>
    <font>
      <sz val="12"/>
      <name val="GE Kai+N"/>
      <family val="1"/>
    </font>
    <font>
      <sz val="11"/>
      <color indexed="8"/>
      <name val="新細明體"/>
      <family val="1"/>
      <charset val="136"/>
    </font>
    <font>
      <sz val="12"/>
      <color indexed="8"/>
      <name val="新細明體"/>
      <family val="1"/>
      <charset val="136"/>
    </font>
    <font>
      <sz val="10"/>
      <color indexed="8"/>
      <name val="Arial"/>
      <family val="2"/>
    </font>
    <font>
      <sz val="11"/>
      <color indexed="42"/>
      <name val="新細明體"/>
      <family val="1"/>
      <charset val="136"/>
    </font>
    <font>
      <sz val="12"/>
      <color indexed="9"/>
      <name val="新細明體"/>
      <family val="1"/>
      <charset val="136"/>
    </font>
    <font>
      <sz val="10"/>
      <color indexed="9"/>
      <name val="Arial"/>
      <family val="2"/>
    </font>
    <font>
      <sz val="10"/>
      <color theme="0"/>
      <name val="Arial"/>
      <family val="2"/>
    </font>
    <font>
      <sz val="11"/>
      <color indexed="20"/>
      <name val="新細明體"/>
      <family val="1"/>
      <charset val="136"/>
    </font>
    <font>
      <b/>
      <sz val="11"/>
      <color indexed="52"/>
      <name val="新細明體"/>
      <family val="1"/>
      <charset val="136"/>
    </font>
    <font>
      <b/>
      <sz val="11"/>
      <color indexed="42"/>
      <name val="新細明體"/>
      <family val="1"/>
      <charset val="136"/>
    </font>
    <font>
      <sz val="10"/>
      <name val="Geneva"/>
      <family val="2"/>
    </font>
    <font>
      <sz val="10"/>
      <name val="ＭＳ Ｐゴシック"/>
      <family val="2"/>
      <charset val="134"/>
    </font>
    <font>
      <sz val="12"/>
      <name val="Tms Rmn"/>
      <family val="1"/>
    </font>
    <font>
      <sz val="10"/>
      <name val="MS Serif"/>
      <family val="1"/>
    </font>
    <font>
      <sz val="10"/>
      <name val="MS Sans Serif"/>
      <family val="2"/>
    </font>
    <font>
      <sz val="10"/>
      <name val="Times New Roman"/>
      <family val="1"/>
    </font>
    <font>
      <sz val="10"/>
      <color indexed="16"/>
      <name val="MS Serif"/>
      <family val="1"/>
    </font>
    <font>
      <i/>
      <sz val="11"/>
      <color indexed="23"/>
      <name val="新細明體"/>
      <family val="1"/>
      <charset val="136"/>
    </font>
    <font>
      <u/>
      <sz val="9.9"/>
      <color indexed="36"/>
      <name val="Times New Roman"/>
      <family val="1"/>
    </font>
    <font>
      <u/>
      <sz val="10"/>
      <color indexed="36"/>
      <name val="Arial"/>
      <family val="2"/>
    </font>
    <font>
      <sz val="11"/>
      <color indexed="17"/>
      <name val="新細明體"/>
      <family val="1"/>
      <charset val="136"/>
    </font>
    <font>
      <sz val="8"/>
      <name val="Arial"/>
      <family val="2"/>
    </font>
    <font>
      <b/>
      <sz val="12"/>
      <name val="Arial"/>
      <family val="2"/>
    </font>
    <font>
      <b/>
      <sz val="10"/>
      <name val="Arial"/>
      <family val="2"/>
    </font>
    <font>
      <b/>
      <sz val="15"/>
      <color indexed="62"/>
      <name val="新細明體"/>
      <family val="1"/>
      <charset val="136"/>
    </font>
    <font>
      <b/>
      <sz val="13"/>
      <color indexed="62"/>
      <name val="新細明體"/>
      <family val="1"/>
      <charset val="136"/>
    </font>
    <font>
      <b/>
      <sz val="11"/>
      <color indexed="62"/>
      <name val="新細明體"/>
      <family val="1"/>
      <charset val="136"/>
    </font>
    <font>
      <b/>
      <sz val="8"/>
      <name val="Arial"/>
      <family val="2"/>
    </font>
    <font>
      <u/>
      <sz val="10"/>
      <color indexed="37"/>
      <name val="Times New Roman"/>
      <family val="1"/>
    </font>
    <font>
      <u/>
      <sz val="10"/>
      <color indexed="12"/>
      <name val="Arial"/>
      <family val="2"/>
    </font>
    <font>
      <u/>
      <sz val="9"/>
      <color indexed="12"/>
      <name val="Times New Roman"/>
      <family val="1"/>
    </font>
    <font>
      <sz val="11"/>
      <color indexed="62"/>
      <name val="新細明體"/>
      <family val="1"/>
      <charset val="136"/>
    </font>
    <font>
      <sz val="11"/>
      <color indexed="52"/>
      <name val="新細明體"/>
      <family val="1"/>
      <charset val="136"/>
    </font>
    <font>
      <sz val="11"/>
      <color indexed="60"/>
      <name val="新細明體"/>
      <family val="1"/>
      <charset val="136"/>
    </font>
    <font>
      <sz val="7"/>
      <name val="Small Fonts"/>
      <family val="2"/>
    </font>
    <font>
      <b/>
      <i/>
      <sz val="16"/>
      <name val="Helv"/>
      <family val="2"/>
    </font>
    <font>
      <sz val="11"/>
      <name val="Courier New"/>
      <family val="3"/>
    </font>
    <font>
      <sz val="12"/>
      <name val="Arial MT"/>
      <family val="2"/>
    </font>
    <font>
      <b/>
      <sz val="11"/>
      <color indexed="63"/>
      <name val="新細明體"/>
      <family val="1"/>
      <charset val="136"/>
    </font>
    <font>
      <sz val="8"/>
      <name val="Helv"/>
      <family val="2"/>
    </font>
    <font>
      <sz val="10"/>
      <name val="Helv"/>
      <family val="2"/>
    </font>
    <font>
      <b/>
      <sz val="8"/>
      <color indexed="8"/>
      <name val="Helv"/>
      <family val="2"/>
    </font>
    <font>
      <b/>
      <sz val="18"/>
      <color indexed="62"/>
      <name val="新細明體"/>
      <family val="1"/>
      <charset val="136"/>
    </font>
    <font>
      <b/>
      <sz val="11"/>
      <color indexed="8"/>
      <name val="新細明體"/>
      <family val="1"/>
      <charset val="136"/>
    </font>
    <font>
      <sz val="11"/>
      <color indexed="12"/>
      <name val="Times New Roman"/>
      <family val="1"/>
    </font>
    <font>
      <sz val="11"/>
      <color indexed="10"/>
      <name val="新細明體"/>
      <family val="1"/>
      <charset val="136"/>
    </font>
    <font>
      <sz val="12"/>
      <name val="Courier"/>
      <family val="3"/>
    </font>
    <font>
      <sz val="10"/>
      <color indexed="8"/>
      <name val="MS Sans Serif"/>
      <family val="2"/>
    </font>
    <font>
      <sz val="12"/>
      <color theme="1"/>
      <name val="Arial"/>
      <family val="2"/>
    </font>
    <font>
      <b/>
      <sz val="9.1"/>
      <color indexed="8"/>
      <name val="Arial Narrow"/>
      <family val="2"/>
    </font>
    <font>
      <sz val="12"/>
      <name val="宋体"/>
      <charset val="136"/>
    </font>
    <font>
      <sz val="10"/>
      <name val="GE Kai+N"/>
      <family val="1"/>
    </font>
    <font>
      <sz val="12"/>
      <name val="*ZenKai-Medium*-Mapping"/>
      <family val="1"/>
    </font>
    <font>
      <sz val="12"/>
      <color indexed="60"/>
      <name val="新細明體"/>
      <family val="1"/>
      <charset val="136"/>
    </font>
    <font>
      <sz val="10"/>
      <color indexed="60"/>
      <name val="Arial"/>
      <family val="2"/>
    </font>
    <font>
      <sz val="10"/>
      <color rgb="FF9C6500"/>
      <name val="Arial"/>
      <family val="2"/>
    </font>
    <font>
      <sz val="10"/>
      <name val="宋体"/>
      <charset val="136"/>
    </font>
    <font>
      <b/>
      <sz val="12"/>
      <color indexed="8"/>
      <name val="新細明體"/>
      <family val="1"/>
      <charset val="136"/>
    </font>
    <font>
      <b/>
      <sz val="10"/>
      <color indexed="8"/>
      <name val="Arial"/>
      <family val="2"/>
    </font>
    <font>
      <b/>
      <sz val="10"/>
      <color theme="1"/>
      <name val="Arial"/>
      <family val="2"/>
    </font>
    <font>
      <sz val="12"/>
      <color indexed="17"/>
      <name val="新細明體"/>
      <family val="1"/>
      <charset val="136"/>
    </font>
    <font>
      <sz val="10"/>
      <color indexed="17"/>
      <name val="Arial"/>
      <family val="2"/>
    </font>
    <font>
      <sz val="10"/>
      <color rgb="FF006100"/>
      <name val="Arial"/>
      <family val="2"/>
    </font>
    <font>
      <sz val="13"/>
      <name val="標楷體"/>
      <family val="4"/>
      <charset val="136"/>
    </font>
    <font>
      <sz val="13"/>
      <name val="Times New Roman"/>
      <family val="1"/>
    </font>
    <font>
      <b/>
      <sz val="12"/>
      <color indexed="52"/>
      <name val="新細明體"/>
      <family val="1"/>
      <charset val="136"/>
    </font>
    <font>
      <b/>
      <sz val="10"/>
      <color indexed="52"/>
      <name val="Arial"/>
      <family val="2"/>
    </font>
    <font>
      <b/>
      <sz val="10"/>
      <color rgb="FFFA7D00"/>
      <name val="Arial"/>
      <family val="2"/>
    </font>
    <font>
      <sz val="12"/>
      <color indexed="52"/>
      <name val="新細明體"/>
      <family val="1"/>
      <charset val="136"/>
    </font>
    <font>
      <sz val="10"/>
      <color indexed="52"/>
      <name val="Arial"/>
      <family val="2"/>
    </font>
    <font>
      <sz val="10"/>
      <color rgb="FFFA7D00"/>
      <name val="Arial"/>
      <family val="2"/>
    </font>
    <font>
      <i/>
      <sz val="12"/>
      <color indexed="23"/>
      <name val="新細明體"/>
      <family val="1"/>
      <charset val="136"/>
    </font>
    <font>
      <i/>
      <sz val="10"/>
      <color indexed="23"/>
      <name val="Arial"/>
      <family val="2"/>
    </font>
    <font>
      <i/>
      <sz val="10"/>
      <color rgb="FF7F7F7F"/>
      <name val="Arial"/>
      <family val="2"/>
    </font>
    <font>
      <sz val="11"/>
      <color indexed="8"/>
      <name val="ＭＳ Ｐゴシック"/>
      <family val="2"/>
      <charset val="134"/>
    </font>
    <font>
      <b/>
      <sz val="15"/>
      <color indexed="56"/>
      <name val="新細明體"/>
      <family val="1"/>
      <charset val="136"/>
    </font>
    <font>
      <b/>
      <sz val="15"/>
      <color indexed="62"/>
      <name val="Arial"/>
      <family val="2"/>
    </font>
    <font>
      <b/>
      <sz val="15"/>
      <color theme="3"/>
      <name val="Arial"/>
      <family val="2"/>
    </font>
    <font>
      <b/>
      <sz val="18"/>
      <color indexed="56"/>
      <name val="新細明體"/>
      <family val="1"/>
      <charset val="136"/>
    </font>
    <font>
      <b/>
      <sz val="13"/>
      <color indexed="56"/>
      <name val="新細明體"/>
      <family val="1"/>
      <charset val="136"/>
    </font>
    <font>
      <b/>
      <sz val="13"/>
      <color indexed="62"/>
      <name val="Arial"/>
      <family val="2"/>
    </font>
    <font>
      <b/>
      <sz val="13"/>
      <color theme="3"/>
      <name val="Arial"/>
      <family val="2"/>
    </font>
    <font>
      <b/>
      <sz val="11"/>
      <color indexed="56"/>
      <name val="新細明體"/>
      <family val="1"/>
      <charset val="136"/>
    </font>
    <font>
      <b/>
      <sz val="11"/>
      <color indexed="62"/>
      <name val="Arial"/>
      <family val="2"/>
    </font>
    <font>
      <b/>
      <sz val="11"/>
      <color theme="3"/>
      <name val="Arial"/>
      <family val="2"/>
    </font>
    <font>
      <b/>
      <sz val="18"/>
      <color theme="3"/>
      <name val="新細明體"/>
      <family val="1"/>
      <charset val="136"/>
      <scheme val="major"/>
    </font>
    <font>
      <sz val="12"/>
      <color indexed="62"/>
      <name val="新細明體"/>
      <family val="1"/>
      <charset val="136"/>
    </font>
    <font>
      <sz val="10"/>
      <color indexed="62"/>
      <name val="Arial"/>
      <family val="2"/>
    </font>
    <font>
      <sz val="10"/>
      <color rgb="FF3F3F76"/>
      <name val="Arial"/>
      <family val="2"/>
    </font>
    <font>
      <b/>
      <sz val="12"/>
      <color indexed="63"/>
      <name val="新細明體"/>
      <family val="1"/>
      <charset val="136"/>
    </font>
    <font>
      <b/>
      <sz val="10"/>
      <color indexed="63"/>
      <name val="Arial"/>
      <family val="2"/>
    </font>
    <font>
      <b/>
      <sz val="10"/>
      <color rgb="FF3F3F3F"/>
      <name val="Arial"/>
      <family val="2"/>
    </font>
    <font>
      <u/>
      <sz val="7.2"/>
      <color indexed="36"/>
      <name val="新細明體"/>
      <family val="1"/>
      <charset val="136"/>
    </font>
    <font>
      <u/>
      <sz val="12"/>
      <color indexed="36"/>
      <name val="新細明體"/>
      <family val="1"/>
      <charset val="136"/>
    </font>
    <font>
      <b/>
      <sz val="12"/>
      <color indexed="9"/>
      <name val="新細明體"/>
      <family val="1"/>
      <charset val="136"/>
    </font>
    <font>
      <b/>
      <sz val="10"/>
      <color indexed="9"/>
      <name val="Arial"/>
      <family val="2"/>
    </font>
    <font>
      <b/>
      <sz val="10"/>
      <color theme="0"/>
      <name val="Arial"/>
      <family val="2"/>
    </font>
    <font>
      <sz val="12"/>
      <color indexed="20"/>
      <name val="新細明體"/>
      <family val="1"/>
      <charset val="136"/>
    </font>
    <font>
      <sz val="10"/>
      <color indexed="20"/>
      <name val="Arial"/>
      <family val="2"/>
    </font>
    <font>
      <sz val="10"/>
      <color rgb="FF9C0006"/>
      <name val="Arial"/>
      <family val="2"/>
    </font>
    <font>
      <sz val="12"/>
      <color indexed="10"/>
      <name val="新細明體"/>
      <family val="1"/>
      <charset val="136"/>
    </font>
    <font>
      <sz val="10"/>
      <color indexed="10"/>
      <name val="Arial"/>
      <family val="2"/>
    </font>
    <font>
      <sz val="10"/>
      <color rgb="FFFF0000"/>
      <name val="Arial"/>
      <family val="2"/>
    </font>
    <font>
      <sz val="11"/>
      <name val="ＭＳ Ｐゴシック"/>
      <family val="2"/>
      <charset val="134"/>
    </font>
    <font>
      <sz val="12"/>
      <name val="바탕체"/>
      <family val="3"/>
    </font>
    <font>
      <sz val="11"/>
      <name val="蹈框"/>
      <charset val="134"/>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62"/>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s>
  <cellStyleXfs count="1193">
    <xf numFmtId="0" fontId="0" fillId="0" borderId="0">
      <alignment vertical="center"/>
    </xf>
    <xf numFmtId="43" fontId="21" fillId="0" borderId="0" applyFont="0" applyFill="0" applyBorder="0" applyAlignment="0" applyProtection="0"/>
    <xf numFmtId="9" fontId="6" fillId="0" borderId="0" applyFont="0" applyFill="0" applyBorder="0" applyAlignment="0" applyProtection="0">
      <alignment vertical="center"/>
    </xf>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xf numFmtId="0" fontId="3" fillId="0" borderId="0"/>
    <xf numFmtId="0" fontId="1" fillId="0" borderId="0"/>
    <xf numFmtId="0" fontId="16" fillId="0" borderId="0"/>
    <xf numFmtId="0" fontId="16" fillId="0" borderId="0"/>
    <xf numFmtId="0" fontId="1" fillId="0" borderId="0"/>
    <xf numFmtId="43" fontId="16" fillId="0" borderId="0" applyFont="0" applyFill="0" applyBorder="0" applyAlignment="0" applyProtection="0">
      <alignment vertical="center"/>
    </xf>
    <xf numFmtId="0" fontId="16" fillId="0" borderId="0" applyNumberFormat="0" applyFill="0" applyBorder="0" applyAlignment="0" applyProtection="0"/>
    <xf numFmtId="190" fontId="1" fillId="0" borderId="0"/>
    <xf numFmtId="191" fontId="1" fillId="0" borderId="0"/>
    <xf numFmtId="192" fontId="1" fillId="0" borderId="0"/>
    <xf numFmtId="193" fontId="1" fillId="0" borderId="0"/>
    <xf numFmtId="192" fontId="1" fillId="0" borderId="0"/>
    <xf numFmtId="194" fontId="22" fillId="0" borderId="0" applyFont="0" applyFill="0" applyBorder="0" applyAlignment="0" applyProtection="0"/>
    <xf numFmtId="195" fontId="23" fillId="0" borderId="0" applyFont="0" applyFill="0" applyBorder="0" applyAlignment="0" applyProtection="0"/>
    <xf numFmtId="41" fontId="24"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2" fillId="0" borderId="0"/>
    <xf numFmtId="196" fontId="1" fillId="0" borderId="0"/>
    <xf numFmtId="0" fontId="1" fillId="0" borderId="0"/>
    <xf numFmtId="197" fontId="25" fillId="0" borderId="21"/>
    <xf numFmtId="198" fontId="1" fillId="0" borderId="0"/>
    <xf numFmtId="199" fontId="1" fillId="0" borderId="0"/>
    <xf numFmtId="198" fontId="1" fillId="0" borderId="0"/>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3" borderId="0" applyNumberFormat="0" applyBorder="0" applyAlignment="0" applyProtection="0">
      <alignment vertical="center"/>
    </xf>
    <xf numFmtId="0" fontId="26" fillId="36" borderId="0" applyNumberFormat="0" applyBorder="0" applyAlignment="0" applyProtection="0">
      <alignment vertical="center"/>
    </xf>
    <xf numFmtId="0" fontId="26" fillId="34"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8" fillId="34" borderId="0" applyNumberFormat="0" applyBorder="0" applyAlignment="0" applyProtection="0">
      <alignment vertical="center"/>
    </xf>
    <xf numFmtId="0" fontId="21" fillId="10"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8" fillId="39" borderId="0" applyNumberFormat="0" applyBorder="0" applyAlignment="0" applyProtection="0">
      <alignment vertical="center"/>
    </xf>
    <xf numFmtId="0" fontId="21" fillId="14"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35" borderId="0" applyNumberFormat="0" applyBorder="0" applyAlignment="0" applyProtection="0">
      <alignment vertical="center"/>
    </xf>
    <xf numFmtId="0" fontId="21" fillId="1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34" borderId="0" applyNumberFormat="0" applyBorder="0" applyAlignment="0" applyProtection="0">
      <alignment vertical="center"/>
    </xf>
    <xf numFmtId="0" fontId="21" fillId="22"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36" borderId="0" applyNumberFormat="0" applyBorder="0" applyAlignment="0" applyProtection="0">
      <alignment vertical="center"/>
    </xf>
    <xf numFmtId="0" fontId="21" fillId="2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8" fillId="35" borderId="0" applyNumberFormat="0" applyBorder="0" applyAlignment="0" applyProtection="0">
      <alignment vertical="center"/>
    </xf>
    <xf numFmtId="0" fontId="21" fillId="30"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6" fillId="42" borderId="0" applyNumberFormat="0" applyBorder="0" applyAlignment="0" applyProtection="0">
      <alignment vertical="center"/>
    </xf>
    <xf numFmtId="0" fontId="26" fillId="39" borderId="0" applyNumberFormat="0" applyBorder="0" applyAlignment="0" applyProtection="0">
      <alignment vertical="center"/>
    </xf>
    <xf numFmtId="0" fontId="26" fillId="43"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2" borderId="0" applyNumberFormat="0" applyBorder="0" applyAlignment="0" applyProtection="0">
      <alignment vertical="center"/>
    </xf>
    <xf numFmtId="0" fontId="21" fillId="1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8" fillId="39" borderId="0" applyNumberFormat="0" applyBorder="0" applyAlignment="0" applyProtection="0">
      <alignment vertical="center"/>
    </xf>
    <xf numFmtId="0" fontId="21" fillId="1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8" fillId="43" borderId="0" applyNumberFormat="0" applyBorder="0" applyAlignment="0" applyProtection="0">
      <alignment vertical="center"/>
    </xf>
    <xf numFmtId="0" fontId="21" fillId="1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8" fillId="42" borderId="0" applyNumberFormat="0" applyBorder="0" applyAlignment="0" applyProtection="0">
      <alignment vertical="center"/>
    </xf>
    <xf numFmtId="0" fontId="21" fillId="23"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1"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44" borderId="0" applyNumberFormat="0" applyBorder="0" applyAlignment="0" applyProtection="0">
      <alignment vertical="center"/>
    </xf>
    <xf numFmtId="0" fontId="21" fillId="27"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8" fillId="43" borderId="0" applyNumberFormat="0" applyBorder="0" applyAlignment="0" applyProtection="0">
      <alignment vertical="center"/>
    </xf>
    <xf numFmtId="0" fontId="21" fillId="31"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7" fillId="46" borderId="0" applyNumberFormat="0" applyBorder="0" applyAlignment="0" applyProtection="0">
      <alignment vertical="center"/>
    </xf>
    <xf numFmtId="0" fontId="29" fillId="47"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2" borderId="0" applyNumberFormat="0" applyBorder="0" applyAlignment="0" applyProtection="0">
      <alignment vertical="center"/>
    </xf>
    <xf numFmtId="0" fontId="29" fillId="47" borderId="0" applyNumberFormat="0" applyBorder="0" applyAlignment="0" applyProtection="0">
      <alignment vertical="center"/>
    </xf>
    <xf numFmtId="0" fontId="29" fillId="34"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1" fillId="47" borderId="0" applyNumberFormat="0" applyBorder="0" applyAlignment="0" applyProtection="0">
      <alignment vertical="center"/>
    </xf>
    <xf numFmtId="0" fontId="32" fillId="12"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1" fillId="39" borderId="0" applyNumberFormat="0" applyBorder="0" applyAlignment="0" applyProtection="0">
      <alignment vertical="center"/>
    </xf>
    <xf numFmtId="0" fontId="32" fillId="16"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1" fillId="43" borderId="0" applyNumberFormat="0" applyBorder="0" applyAlignment="0" applyProtection="0">
      <alignment vertical="center"/>
    </xf>
    <xf numFmtId="0" fontId="32" fillId="20"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42" borderId="0" applyNumberFormat="0" applyBorder="0" applyAlignment="0" applyProtection="0">
      <alignment vertical="center"/>
    </xf>
    <xf numFmtId="0" fontId="32" fillId="24"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8"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1" fillId="39" borderId="0" applyNumberFormat="0" applyBorder="0" applyAlignment="0" applyProtection="0">
      <alignment vertical="center"/>
    </xf>
    <xf numFmtId="0" fontId="32" fillId="32"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30" fillId="50" borderId="0" applyNumberFormat="0" applyBorder="0" applyAlignment="0" applyProtection="0">
      <alignment vertical="center"/>
    </xf>
    <xf numFmtId="0" fontId="29" fillId="47" borderId="0" applyNumberFormat="0" applyBorder="0" applyAlignment="0" applyProtection="0">
      <alignment vertical="center"/>
    </xf>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29" fillId="53" borderId="0" applyNumberFormat="0" applyBorder="0" applyAlignment="0" applyProtection="0">
      <alignment vertical="center"/>
    </xf>
    <xf numFmtId="0" fontId="29" fillId="47" borderId="0" applyNumberFormat="0" applyBorder="0" applyAlignment="0" applyProtection="0">
      <alignment vertical="center"/>
    </xf>
    <xf numFmtId="0" fontId="29" fillId="54" borderId="0" applyNumberFormat="0" applyBorder="0" applyAlignment="0" applyProtection="0">
      <alignment vertical="center"/>
    </xf>
    <xf numFmtId="0" fontId="33" fillId="38" borderId="0" applyNumberFormat="0" applyBorder="0" applyAlignment="0" applyProtection="0">
      <alignment vertical="center"/>
    </xf>
    <xf numFmtId="200" fontId="22" fillId="0" borderId="0" applyFill="0" applyBorder="0" applyAlignment="0"/>
    <xf numFmtId="0" fontId="34" fillId="33" borderId="30" applyNumberFormat="0" applyAlignment="0" applyProtection="0">
      <alignment vertical="center"/>
    </xf>
    <xf numFmtId="0" fontId="35" fillId="55" borderId="31" applyNumberFormat="0" applyAlignment="0" applyProtection="0">
      <alignment vertical="center"/>
    </xf>
    <xf numFmtId="188" fontId="36" fillId="0" borderId="0" applyFont="0" applyFill="0" applyBorder="0" applyAlignment="0" applyProtection="0"/>
    <xf numFmtId="37" fontId="37" fillId="0" borderId="0" applyFont="0" applyFill="0" applyBorder="0" applyAlignment="0" applyProtection="0"/>
    <xf numFmtId="39" fontId="37" fillId="0" borderId="0" applyFont="0" applyFill="0" applyBorder="0" applyAlignment="0" applyProtection="0"/>
    <xf numFmtId="201" fontId="16" fillId="0" borderId="0" applyFont="0" applyFill="0" applyBorder="0" applyAlignment="0" applyProtection="0">
      <alignment vertical="center"/>
    </xf>
    <xf numFmtId="202" fontId="38" fillId="0" borderId="0" applyFill="0" applyAlignment="0" applyProtection="0">
      <alignment vertical="center"/>
    </xf>
    <xf numFmtId="0" fontId="39" fillId="0" borderId="0" applyNumberFormat="0" applyAlignment="0">
      <alignment horizontal="left"/>
    </xf>
    <xf numFmtId="203" fontId="36" fillId="0" borderId="0" applyFont="0" applyFill="0" applyBorder="0" applyAlignment="0" applyProtection="0"/>
    <xf numFmtId="204" fontId="37" fillId="0" borderId="0" applyFont="0" applyFill="0" applyBorder="0" applyAlignment="0" applyProtection="0"/>
    <xf numFmtId="205" fontId="37" fillId="0" borderId="0" applyFont="0" applyFill="0" applyBorder="0" applyAlignment="0" applyProtection="0"/>
    <xf numFmtId="206" fontId="37" fillId="0" borderId="0" applyFont="0" applyFill="0" applyBorder="0" applyAlignment="0" applyProtection="0"/>
    <xf numFmtId="8" fontId="40" fillId="0" borderId="0" applyFont="0" applyFill="0" applyBorder="0" applyAlignment="0" applyProtection="0"/>
    <xf numFmtId="15" fontId="41" fillId="0" borderId="0" applyFont="0" applyFill="0" applyBorder="0" applyAlignment="0" applyProtection="0"/>
    <xf numFmtId="0" fontId="38" fillId="0" borderId="0" applyNumberFormat="0" applyFill="0" applyBorder="0" applyAlignment="0" applyProtection="0"/>
    <xf numFmtId="0" fontId="42" fillId="0" borderId="0" applyNumberFormat="0" applyAlignment="0">
      <alignment horizontal="left"/>
    </xf>
    <xf numFmtId="207" fontId="16" fillId="0" borderId="0" applyFont="0" applyFill="0" applyBorder="0" applyAlignment="0" applyProtection="0"/>
    <xf numFmtId="208" fontId="16" fillId="0" borderId="0" applyFont="0" applyFill="0" applyBorder="0" applyAlignment="0" applyProtection="0"/>
    <xf numFmtId="208" fontId="16" fillId="0" borderId="0" applyFont="0" applyFill="0" applyBorder="0" applyAlignment="0" applyProtection="0"/>
    <xf numFmtId="0" fontId="43" fillId="0" borderId="0" applyNumberFormat="0" applyFill="0" applyBorder="0" applyAlignment="0" applyProtection="0">
      <alignment vertical="center"/>
    </xf>
    <xf numFmtId="0" fontId="1"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40" borderId="0" applyNumberFormat="0" applyBorder="0" applyAlignment="0" applyProtection="0">
      <alignment vertical="center"/>
    </xf>
    <xf numFmtId="38" fontId="47" fillId="56" borderId="0" applyNumberFormat="0" applyBorder="0" applyAlignment="0" applyProtection="0"/>
    <xf numFmtId="0" fontId="1" fillId="0" borderId="0"/>
    <xf numFmtId="0" fontId="48" fillId="0" borderId="32" applyNumberFormat="0" applyAlignment="0" applyProtection="0">
      <alignment horizontal="left" vertical="center"/>
    </xf>
    <xf numFmtId="0" fontId="48" fillId="0" borderId="11">
      <alignment horizontal="left" vertical="center"/>
    </xf>
    <xf numFmtId="0" fontId="49" fillId="0" borderId="0" applyNumberFormat="0" applyFill="0"/>
    <xf numFmtId="0" fontId="50" fillId="0" borderId="33" applyNumberFormat="0" applyFill="0" applyAlignment="0" applyProtection="0">
      <alignment vertical="center"/>
    </xf>
    <xf numFmtId="0" fontId="51" fillId="0" borderId="34" applyNumberFormat="0" applyFill="0" applyAlignment="0" applyProtection="0">
      <alignment vertical="center"/>
    </xf>
    <xf numFmtId="0" fontId="52" fillId="0" borderId="35" applyNumberFormat="0" applyFill="0" applyAlignment="0" applyProtection="0">
      <alignment vertical="center"/>
    </xf>
    <xf numFmtId="0" fontId="52" fillId="0" borderId="0" applyNumberFormat="0" applyFill="0" applyBorder="0" applyAlignment="0" applyProtection="0">
      <alignment vertical="center"/>
    </xf>
    <xf numFmtId="0" fontId="53" fillId="0" borderId="11" applyNumberFormat="0">
      <alignment horizontal="right" wrapText="1"/>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34" borderId="30" applyNumberFormat="0" applyAlignment="0" applyProtection="0">
      <alignment vertical="center"/>
    </xf>
    <xf numFmtId="10" fontId="47" fillId="57" borderId="16" applyNumberFormat="0" applyBorder="0" applyAlignment="0" applyProtection="0"/>
    <xf numFmtId="0" fontId="58" fillId="0" borderId="36" applyNumberFormat="0" applyFill="0" applyAlignment="0" applyProtection="0">
      <alignment vertical="center"/>
    </xf>
    <xf numFmtId="209" fontId="22" fillId="0" borderId="0" applyFont="0" applyFill="0" applyBorder="0" applyAlignment="0" applyProtection="0"/>
    <xf numFmtId="201" fontId="22" fillId="0" borderId="0" applyFont="0" applyFill="0" applyBorder="0" applyAlignment="0" applyProtection="0"/>
    <xf numFmtId="194" fontId="22" fillId="0" borderId="0" applyFont="0" applyFill="0" applyBorder="0" applyAlignment="0" applyProtection="0"/>
    <xf numFmtId="210" fontId="22" fillId="0" borderId="0" applyFont="0" applyFill="0" applyBorder="0" applyAlignment="0" applyProtection="0"/>
    <xf numFmtId="0" fontId="59" fillId="43" borderId="0" applyNumberFormat="0" applyBorder="0" applyAlignment="0" applyProtection="0">
      <alignment vertical="center"/>
    </xf>
    <xf numFmtId="37" fontId="60" fillId="0" borderId="0"/>
    <xf numFmtId="211" fontId="22" fillId="0" borderId="0"/>
    <xf numFmtId="212" fontId="61" fillId="0" borderId="0"/>
    <xf numFmtId="0" fontId="62" fillId="0" borderId="0"/>
    <xf numFmtId="0" fontId="63" fillId="0" borderId="0"/>
    <xf numFmtId="0" fontId="22" fillId="35" borderId="37" applyNumberFormat="0" applyFont="0" applyAlignment="0" applyProtection="0">
      <alignment vertical="center"/>
    </xf>
    <xf numFmtId="0" fontId="22" fillId="0" borderId="0"/>
    <xf numFmtId="0" fontId="1" fillId="0" borderId="0"/>
    <xf numFmtId="0" fontId="64" fillId="33" borderId="38" applyNumberFormat="0" applyAlignment="0" applyProtection="0">
      <alignment vertical="center"/>
    </xf>
    <xf numFmtId="9" fontId="41" fillId="0" borderId="0" applyFont="0" applyFill="0" applyBorder="0" applyAlignment="0" applyProtection="0"/>
    <xf numFmtId="10" fontId="41" fillId="0" borderId="0" applyFont="0" applyFill="0" applyBorder="0" applyAlignment="0" applyProtection="0"/>
    <xf numFmtId="10" fontId="22" fillId="0" borderId="0" applyFont="0" applyFill="0" applyBorder="0" applyAlignment="0" applyProtection="0"/>
    <xf numFmtId="9" fontId="37" fillId="0" borderId="0" applyFont="0" applyFill="0" applyBorder="0" applyAlignment="0" applyProtection="0"/>
    <xf numFmtId="10" fontId="37" fillId="0" borderId="0" applyFont="0" applyFill="0" applyBorder="0" applyAlignment="0" applyProtection="0"/>
    <xf numFmtId="213" fontId="65" fillId="0" borderId="0" applyNumberFormat="0" applyFill="0" applyBorder="0" applyAlignment="0" applyProtection="0">
      <alignment horizontal="left"/>
    </xf>
    <xf numFmtId="0" fontId="66" fillId="0" borderId="0"/>
    <xf numFmtId="40" fontId="67" fillId="0" borderId="0" applyBorder="0">
      <alignment horizontal="right"/>
    </xf>
    <xf numFmtId="0" fontId="38" fillId="0" borderId="25" applyFill="0" applyAlignment="0" applyProtection="0"/>
    <xf numFmtId="214" fontId="38" fillId="0" borderId="25" applyFill="0" applyAlignment="0" applyProtection="0"/>
    <xf numFmtId="215" fontId="38" fillId="0" borderId="25" applyFill="0" applyAlignment="0" applyProtection="0">
      <alignment horizontal="centerContinuous" vertical="center"/>
    </xf>
    <xf numFmtId="215" fontId="38" fillId="0" borderId="25" applyFill="0" applyAlignment="0" applyProtection="0">
      <alignment horizontal="centerContinuous" vertical="center"/>
    </xf>
    <xf numFmtId="0" fontId="38" fillId="0" borderId="25" applyFill="0" applyAlignment="0" applyProtection="0"/>
    <xf numFmtId="214" fontId="38" fillId="0" borderId="25" applyFill="0" applyAlignment="0" applyProtection="0"/>
    <xf numFmtId="214" fontId="38" fillId="0" borderId="25" applyFill="0" applyAlignment="0" applyProtection="0"/>
    <xf numFmtId="216" fontId="22" fillId="0" borderId="0" applyFont="0" applyFill="0" applyBorder="0" applyAlignment="0" applyProtection="0"/>
    <xf numFmtId="0" fontId="68" fillId="0" borderId="0" applyNumberFormat="0" applyFill="0" applyBorder="0" applyAlignment="0" applyProtection="0">
      <alignment vertical="center"/>
    </xf>
    <xf numFmtId="0" fontId="38" fillId="0" borderId="27" applyFill="0" applyAlignment="0" applyProtection="0"/>
    <xf numFmtId="217" fontId="38" fillId="0" borderId="27" applyFill="0" applyAlignment="0" applyProtection="0">
      <alignment vertical="center"/>
    </xf>
    <xf numFmtId="0" fontId="69" fillId="0" borderId="39" applyNumberFormat="0" applyFill="0" applyAlignment="0" applyProtection="0">
      <alignment vertical="center"/>
    </xf>
    <xf numFmtId="192" fontId="1" fillId="0" borderId="22"/>
    <xf numFmtId="192" fontId="1" fillId="0" borderId="22"/>
    <xf numFmtId="9" fontId="70" fillId="0" borderId="0" applyNumberFormat="0" applyFill="0" applyBorder="0" applyAlignment="0">
      <protection locked="0"/>
    </xf>
    <xf numFmtId="0" fontId="71" fillId="0" borderId="0" applyNumberFormat="0" applyFill="0" applyBorder="0" applyAlignment="0" applyProtection="0">
      <alignment vertical="center"/>
    </xf>
    <xf numFmtId="0" fontId="22" fillId="0" borderId="0" applyFont="0" applyFill="0" applyBorder="0" applyAlignment="0" applyProtection="0"/>
    <xf numFmtId="0" fontId="22" fillId="0" borderId="0" applyFont="0" applyFill="0" applyBorder="0" applyAlignment="0" applyProtection="0"/>
    <xf numFmtId="0" fontId="22" fillId="0" borderId="0"/>
    <xf numFmtId="0" fontId="6" fillId="0" borderId="0">
      <alignment vertical="center"/>
    </xf>
    <xf numFmtId="0" fontId="16" fillId="0" borderId="0">
      <alignment vertical="center"/>
    </xf>
    <xf numFmtId="0" fontId="6" fillId="0" borderId="0">
      <alignment vertical="center"/>
    </xf>
    <xf numFmtId="0" fontId="21" fillId="0" borderId="0">
      <alignment vertical="center"/>
    </xf>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xf numFmtId="0" fontId="16" fillId="0" borderId="0">
      <alignment vertical="center"/>
    </xf>
    <xf numFmtId="0" fontId="16" fillId="0" borderId="0">
      <alignment vertical="center"/>
    </xf>
    <xf numFmtId="0" fontId="21" fillId="0" borderId="0">
      <alignment vertical="center"/>
    </xf>
    <xf numFmtId="0" fontId="3" fillId="0" borderId="0"/>
    <xf numFmtId="0" fontId="6" fillId="0" borderId="0">
      <alignment vertical="center"/>
    </xf>
    <xf numFmtId="0" fontId="1" fillId="0" borderId="0"/>
    <xf numFmtId="0" fontId="22" fillId="0" borderId="0">
      <alignment vertical="center"/>
    </xf>
    <xf numFmtId="0" fontId="3" fillId="0" borderId="0"/>
    <xf numFmtId="0" fontId="6" fillId="0" borderId="0">
      <alignment vertical="center"/>
    </xf>
    <xf numFmtId="0" fontId="1" fillId="0" borderId="0"/>
    <xf numFmtId="0" fontId="22" fillId="0" borderId="0"/>
    <xf numFmtId="0" fontId="16" fillId="0" borderId="0"/>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22"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27" fillId="0" borderId="0">
      <alignment vertical="center"/>
    </xf>
    <xf numFmtId="0" fontId="22"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xf numFmtId="0" fontId="16" fillId="0" borderId="0"/>
    <xf numFmtId="0" fontId="16" fillId="0" borderId="0"/>
    <xf numFmtId="0" fontId="1" fillId="0" borderId="0"/>
    <xf numFmtId="0" fontId="16" fillId="0" borderId="0">
      <alignment vertical="center"/>
    </xf>
    <xf numFmtId="0" fontId="72" fillId="0" borderId="0"/>
    <xf numFmtId="0" fontId="22"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6" fillId="0" borderId="0"/>
    <xf numFmtId="0" fontId="16" fillId="0" borderId="0"/>
    <xf numFmtId="0" fontId="16" fillId="0" borderId="0">
      <alignment vertical="center"/>
    </xf>
    <xf numFmtId="0" fontId="73" fillId="0" borderId="0"/>
    <xf numFmtId="0" fontId="74" fillId="0" borderId="0">
      <alignment vertical="center"/>
    </xf>
    <xf numFmtId="0" fontId="22" fillId="0" borderId="0">
      <alignment vertical="center"/>
    </xf>
    <xf numFmtId="0" fontId="74" fillId="0" borderId="0">
      <alignment vertical="center"/>
    </xf>
    <xf numFmtId="0" fontId="21" fillId="0" borderId="0">
      <alignment vertical="center"/>
    </xf>
    <xf numFmtId="0" fontId="16" fillId="0" borderId="0"/>
    <xf numFmtId="0" fontId="27" fillId="0" borderId="0">
      <alignment vertical="center"/>
    </xf>
    <xf numFmtId="0" fontId="22" fillId="0" borderId="0"/>
    <xf numFmtId="0" fontId="21" fillId="0" borderId="0">
      <alignment vertical="center"/>
    </xf>
    <xf numFmtId="0" fontId="3" fillId="0" borderId="0"/>
    <xf numFmtId="0" fontId="1" fillId="0" borderId="0"/>
    <xf numFmtId="0" fontId="73" fillId="0" borderId="0"/>
    <xf numFmtId="0" fontId="74" fillId="0" borderId="0">
      <alignment vertical="center"/>
    </xf>
    <xf numFmtId="0" fontId="16" fillId="0" borderId="0"/>
    <xf numFmtId="0" fontId="27" fillId="0" borderId="0">
      <alignment vertical="center"/>
    </xf>
    <xf numFmtId="0" fontId="21" fillId="0" borderId="0">
      <alignment vertical="center"/>
    </xf>
    <xf numFmtId="0" fontId="1" fillId="0" borderId="0"/>
    <xf numFmtId="0" fontId="21" fillId="0" borderId="0">
      <alignment vertical="center"/>
    </xf>
    <xf numFmtId="0" fontId="11" fillId="0" borderId="0">
      <alignment vertical="center"/>
    </xf>
    <xf numFmtId="0" fontId="6" fillId="0" borderId="0">
      <alignment vertical="center"/>
    </xf>
    <xf numFmtId="0" fontId="16" fillId="0" borderId="0"/>
    <xf numFmtId="0" fontId="21" fillId="0" borderId="0">
      <alignment vertical="center"/>
    </xf>
    <xf numFmtId="0" fontId="1" fillId="0" borderId="0"/>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2" fillId="0" borderId="0"/>
    <xf numFmtId="0" fontId="1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0" borderId="0"/>
    <xf numFmtId="0" fontId="6" fillId="0" borderId="0">
      <alignment vertical="center"/>
    </xf>
    <xf numFmtId="0" fontId="2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pplyNumberFormat="0" applyAlignment="0"/>
    <xf numFmtId="197" fontId="38" fillId="0" borderId="0" applyFont="0" applyFill="0" applyBorder="0" applyAlignment="0" applyProtection="0"/>
    <xf numFmtId="218" fontId="38" fillId="0" borderId="0" applyFont="0" applyFill="0" applyBorder="0" applyAlignment="0" applyProtection="0">
      <protection locked="0"/>
    </xf>
    <xf numFmtId="0" fontId="38" fillId="0" borderId="0" applyFont="0" applyFill="0" applyBorder="0" applyAlignment="0" applyProtection="0">
      <protection locked="0"/>
    </xf>
    <xf numFmtId="219" fontId="38" fillId="0" borderId="15" applyFont="0" applyFill="0" applyBorder="0" applyAlignment="0" applyProtection="0"/>
    <xf numFmtId="43" fontId="21" fillId="0" borderId="0" applyFont="0" applyFill="0" applyBorder="0" applyAlignment="0" applyProtection="0">
      <alignment vertical="center"/>
    </xf>
    <xf numFmtId="43" fontId="3" fillId="0" borderId="0" applyFont="0" applyFill="0" applyBorder="0" applyAlignment="0" applyProtection="0">
      <alignment vertical="center"/>
    </xf>
    <xf numFmtId="43" fontId="1" fillId="0" borderId="0" applyFont="0" applyFill="0" applyBorder="0" applyAlignment="0" applyProtection="0"/>
    <xf numFmtId="43" fontId="74"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alignment vertical="center"/>
    </xf>
    <xf numFmtId="220" fontId="22" fillId="0" borderId="0" applyFont="0" applyFill="0" applyBorder="0" applyAlignment="0" applyProtection="0"/>
    <xf numFmtId="43" fontId="22"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201"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43" fontId="75" fillId="0" borderId="0" applyFont="0" applyFill="0" applyBorder="0" applyAlignment="0" applyProtection="0"/>
    <xf numFmtId="43" fontId="22" fillId="0" borderId="0" applyFont="0" applyFill="0" applyBorder="0" applyAlignment="0" applyProtection="0">
      <alignment vertical="center"/>
    </xf>
    <xf numFmtId="43" fontId="21" fillId="0" borderId="0" applyFont="0" applyFill="0" applyBorder="0" applyAlignment="0" applyProtection="0">
      <alignment vertical="center"/>
    </xf>
    <xf numFmtId="43" fontId="1" fillId="0" borderId="0" applyFont="0" applyFill="0" applyBorder="0" applyAlignment="0" applyProtection="0"/>
    <xf numFmtId="43" fontId="16"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7" fillId="0" borderId="0" applyFont="0" applyFill="0" applyBorder="0" applyAlignment="0" applyProtection="0">
      <alignment vertical="center"/>
    </xf>
    <xf numFmtId="43" fontId="21" fillId="0" borderId="0" applyFont="0" applyFill="0" applyBorder="0" applyAlignment="0" applyProtection="0">
      <alignment vertical="center"/>
    </xf>
    <xf numFmtId="43" fontId="21" fillId="0" borderId="0" applyFont="0" applyFill="0" applyBorder="0" applyAlignment="0" applyProtection="0">
      <alignment vertical="center"/>
    </xf>
    <xf numFmtId="43" fontId="28" fillId="0" borderId="0" applyFont="0" applyFill="0" applyBorder="0" applyAlignment="0" applyProtection="0">
      <alignment vertical="center"/>
    </xf>
    <xf numFmtId="43" fontId="16" fillId="0" borderId="0" applyFont="0" applyFill="0" applyBorder="0" applyAlignment="0" applyProtection="0">
      <alignment vertical="center"/>
    </xf>
    <xf numFmtId="201" fontId="1" fillId="0" borderId="0" applyFont="0" applyFill="0" applyBorder="0" applyAlignment="0" applyProtection="0"/>
    <xf numFmtId="201" fontId="1" fillId="0" borderId="0" applyFont="0" applyFill="0" applyBorder="0" applyAlignment="0" applyProtection="0"/>
    <xf numFmtId="43" fontId="22" fillId="0" borderId="0" applyNumberFormat="0" applyFill="0" applyBorder="0" applyAlignment="0" applyProtection="0"/>
    <xf numFmtId="43" fontId="16" fillId="0" borderId="0" applyFont="0" applyFill="0" applyBorder="0" applyAlignment="0" applyProtection="0">
      <alignment vertical="center"/>
    </xf>
    <xf numFmtId="201" fontId="1" fillId="0" borderId="0" applyFont="0" applyFill="0" applyBorder="0" applyAlignment="0" applyProtection="0"/>
    <xf numFmtId="201" fontId="21" fillId="0" borderId="0" applyFont="0" applyFill="0" applyBorder="0" applyAlignment="0" applyProtection="0">
      <alignment vertical="center"/>
    </xf>
    <xf numFmtId="43" fontId="16" fillId="0" borderId="0" applyFont="0" applyFill="0" applyBorder="0" applyAlignment="0" applyProtection="0"/>
    <xf numFmtId="43" fontId="21" fillId="0" borderId="0" applyFont="0" applyFill="0" applyBorder="0" applyAlignment="0" applyProtection="0">
      <alignment vertical="center"/>
    </xf>
    <xf numFmtId="43" fontId="16" fillId="0" borderId="0" applyFont="0" applyFill="0" applyBorder="0" applyAlignment="0" applyProtection="0">
      <alignment vertical="center"/>
    </xf>
    <xf numFmtId="43" fontId="16" fillId="0" borderId="0" applyFont="0" applyFill="0" applyBorder="0" applyAlignment="0" applyProtection="0">
      <alignment vertical="center"/>
    </xf>
    <xf numFmtId="43" fontId="21" fillId="0" borderId="0" applyFont="0" applyFill="0" applyBorder="0" applyAlignment="0" applyProtection="0">
      <alignment vertical="center"/>
    </xf>
    <xf numFmtId="199" fontId="2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21" fillId="0" borderId="0" applyFont="0" applyFill="0" applyBorder="0" applyAlignment="0" applyProtection="0">
      <alignment vertical="center"/>
    </xf>
    <xf numFmtId="41" fontId="16" fillId="0" borderId="0" applyFont="0" applyFill="0" applyBorder="0" applyAlignment="0" applyProtection="0"/>
    <xf numFmtId="209" fontId="1" fillId="0" borderId="0" applyFont="0" applyFill="0" applyBorder="0" applyAlignment="0" applyProtection="0"/>
    <xf numFmtId="41" fontId="16" fillId="0" borderId="0" applyFont="0" applyFill="0" applyBorder="0" applyAlignment="0" applyProtection="0">
      <alignment vertical="center"/>
    </xf>
    <xf numFmtId="41" fontId="16" fillId="0" borderId="0" applyFont="0" applyFill="0" applyBorder="0" applyAlignment="0" applyProtection="0"/>
    <xf numFmtId="221" fontId="1" fillId="0" borderId="0" applyFont="0" applyFill="0" applyBorder="0" applyAlignment="0" applyProtection="0"/>
    <xf numFmtId="220" fontId="1" fillId="0" borderId="0" applyFont="0" applyFill="0" applyBorder="0" applyAlignment="0" applyProtection="0"/>
    <xf numFmtId="221" fontId="76" fillId="0" borderId="0" applyFont="0" applyFill="0" applyBorder="0" applyAlignment="0" applyProtection="0">
      <alignment vertical="center"/>
    </xf>
    <xf numFmtId="43" fontId="22" fillId="0" borderId="0" applyFont="0" applyFill="0" applyBorder="0" applyAlignment="0" applyProtection="0"/>
    <xf numFmtId="37" fontId="25" fillId="0" borderId="11" applyFill="0" applyAlignment="0" applyProtection="0"/>
    <xf numFmtId="0" fontId="38" fillId="0" borderId="11" applyNumberFormat="0" applyFont="0" applyFill="0" applyAlignment="0" applyProtection="0"/>
    <xf numFmtId="0" fontId="77" fillId="0" borderId="0" applyFill="0" applyBorder="0" applyAlignment="0" applyProtection="0"/>
    <xf numFmtId="38" fontId="78" fillId="0" borderId="18" applyNumberFormat="0" applyFill="0" applyBorder="0" applyAlignment="0" applyProtection="0">
      <protection locked="0"/>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80" fillId="43" borderId="0" applyNumberFormat="0" applyBorder="0" applyAlignment="0" applyProtection="0">
      <alignment vertical="center"/>
    </xf>
    <xf numFmtId="0" fontId="81" fillId="4"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79" fillId="43" borderId="0" applyNumberFormat="0" applyBorder="0" applyAlignment="0" applyProtection="0">
      <alignment vertical="center"/>
    </xf>
    <xf numFmtId="0" fontId="16" fillId="0" borderId="0">
      <alignment horizontal="center" vertical="center" wrapText="1"/>
    </xf>
    <xf numFmtId="0" fontId="82" fillId="0" borderId="0" applyFill="0" applyBorder="0" applyAlignment="0"/>
    <xf numFmtId="1" fontId="38" fillId="0" borderId="21" applyFont="0" applyFill="0" applyBorder="0" applyAlignment="0" applyProtection="0">
      <alignment horizontal="center"/>
    </xf>
    <xf numFmtId="0" fontId="72" fillId="0" borderId="0"/>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4" fillId="0" borderId="39" applyNumberFormat="0" applyFill="0" applyAlignment="0" applyProtection="0">
      <alignment vertical="center"/>
    </xf>
    <xf numFmtId="0" fontId="85" fillId="0" borderId="9"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3" fillId="0" borderId="40" applyNumberFormat="0" applyFill="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7" fillId="40" borderId="0" applyNumberFormat="0" applyBorder="0" applyAlignment="0" applyProtection="0">
      <alignment vertical="center"/>
    </xf>
    <xf numFmtId="0" fontId="88" fillId="2"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6" fillId="40" borderId="0" applyNumberFormat="0" applyBorder="0" applyAlignment="0" applyProtection="0">
      <alignment vertical="center"/>
    </xf>
    <xf numFmtId="0" fontId="89" fillId="0" borderId="18" applyNumberFormat="0" applyFill="0" applyBorder="0" applyAlignment="0" applyProtection="0"/>
    <xf numFmtId="222" fontId="90" fillId="0" borderId="20" applyNumberFormat="0" applyFill="0" applyBorder="0" applyAlignment="0" applyProtection="0">
      <alignment horizontal="left"/>
    </xf>
    <xf numFmtId="9" fontId="16"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22" fillId="0" borderId="0" applyFont="0" applyFill="0" applyBorder="0" applyAlignment="0" applyProtection="0">
      <alignment vertical="center"/>
    </xf>
    <xf numFmtId="9" fontId="16"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alignment vertical="center"/>
    </xf>
    <xf numFmtId="223"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alignment vertical="center"/>
    </xf>
    <xf numFmtId="9" fontId="21" fillId="0" borderId="0" applyFont="0" applyFill="0" applyBorder="0" applyAlignment="0" applyProtection="0">
      <alignment vertical="center"/>
    </xf>
    <xf numFmtId="9" fontId="16" fillId="0" borderId="0" applyFont="0" applyFill="0" applyBorder="0" applyAlignment="0" applyProtection="0"/>
    <xf numFmtId="0" fontId="38" fillId="0" borderId="22" applyFill="0" applyBorder="0" applyAlignment="0" applyProtection="0">
      <protection locked="0"/>
    </xf>
    <xf numFmtId="197" fontId="38" fillId="0" borderId="0" applyNumberFormat="0" applyFill="0" applyBorder="0" applyAlignment="0" applyProtection="0"/>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2" fillId="33" borderId="30" applyNumberFormat="0" applyAlignment="0" applyProtection="0">
      <alignment vertical="center"/>
    </xf>
    <xf numFmtId="0" fontId="93" fillId="6" borderId="4"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0" fontId="91" fillId="42" borderId="30" applyNumberFormat="0" applyAlignment="0" applyProtection="0">
      <alignment vertical="center"/>
    </xf>
    <xf numFmtId="224" fontId="38" fillId="0" borderId="0" applyFont="0" applyFill="0" applyBorder="0" applyAlignment="0" applyProtection="0">
      <protection locked="0"/>
    </xf>
    <xf numFmtId="0" fontId="38" fillId="0" borderId="27" applyFont="0" applyFill="0" applyBorder="0" applyAlignment="0" applyProtection="0">
      <protection locked="0"/>
    </xf>
    <xf numFmtId="0" fontId="16" fillId="0" borderId="0"/>
    <xf numFmtId="225" fontId="76" fillId="0" borderId="0" applyFont="0" applyFill="0" applyBorder="0" applyAlignment="0" applyProtection="0"/>
    <xf numFmtId="226" fontId="76" fillId="0" borderId="0" applyFont="0" applyFill="0" applyBorder="0" applyAlignment="0" applyProtection="0"/>
    <xf numFmtId="42"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center"/>
    </xf>
    <xf numFmtId="44" fontId="16" fillId="0" borderId="0" applyFont="0" applyFill="0" applyBorder="0" applyAlignment="0" applyProtection="0">
      <alignment vertical="center"/>
    </xf>
    <xf numFmtId="44" fontId="3" fillId="0" borderId="0" applyFont="0" applyFill="0" applyBorder="0" applyAlignment="0" applyProtection="0"/>
    <xf numFmtId="44" fontId="16" fillId="0" borderId="0" applyFont="0" applyFill="0" applyBorder="0" applyAlignment="0" applyProtection="0"/>
    <xf numFmtId="44" fontId="22" fillId="0" borderId="0" applyFont="0" applyFill="0" applyBorder="0" applyAlignment="0" applyProtection="0">
      <alignment vertical="center"/>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6" fontId="40" fillId="0" borderId="0" applyFont="0" applyFill="0" applyBorder="0" applyAlignment="0" applyProtection="0"/>
    <xf numFmtId="227" fontId="90" fillId="0" borderId="27"/>
    <xf numFmtId="227" fontId="90" fillId="0" borderId="0" applyBorder="0"/>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5" fillId="0" borderId="36" applyNumberFormat="0" applyFill="0" applyAlignment="0" applyProtection="0">
      <alignment vertical="center"/>
    </xf>
    <xf numFmtId="0" fontId="96" fillId="0" borderId="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94" fillId="0" borderId="36" applyNumberFormat="0" applyFill="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21" fillId="8" borderId="8"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27" fillId="35" borderId="37" applyNumberFormat="0" applyFont="0" applyAlignment="0" applyProtection="0">
      <alignment vertical="center"/>
    </xf>
    <xf numFmtId="0" fontId="27" fillId="35" borderId="37" applyNumberFormat="0" applyFont="0" applyAlignment="0" applyProtection="0">
      <alignment vertical="center"/>
    </xf>
    <xf numFmtId="0" fontId="16" fillId="35" borderId="37" applyNumberFormat="0" applyFont="0" applyAlignment="0" applyProtection="0">
      <alignment vertical="center"/>
    </xf>
    <xf numFmtId="0" fontId="16" fillId="35" borderId="37" applyNumberFormat="0" applyFont="0" applyAlignment="0" applyProtection="0">
      <alignment vertical="center"/>
    </xf>
    <xf numFmtId="0" fontId="41" fillId="0" borderId="0"/>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1" fillId="47" borderId="0" applyNumberFormat="0" applyBorder="0" applyAlignment="0" applyProtection="0">
      <alignment vertical="center"/>
    </xf>
    <xf numFmtId="0" fontId="32" fillId="9"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8"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1" fillId="51" borderId="0" applyNumberFormat="0" applyBorder="0" applyAlignment="0" applyProtection="0">
      <alignment vertical="center"/>
    </xf>
    <xf numFmtId="0" fontId="32" fillId="13"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1" fillId="52" borderId="0" applyNumberFormat="0" applyBorder="0" applyAlignment="0" applyProtection="0">
      <alignment vertical="center"/>
    </xf>
    <xf numFmtId="0" fontId="32" fillId="17"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52"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1" fillId="53" borderId="0" applyNumberFormat="0" applyBorder="0" applyAlignment="0" applyProtection="0">
      <alignment vertical="center"/>
    </xf>
    <xf numFmtId="0" fontId="32" fillId="21"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9"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1" fillId="47" borderId="0" applyNumberFormat="0" applyBorder="0" applyAlignment="0" applyProtection="0">
      <alignment vertical="center"/>
    </xf>
    <xf numFmtId="0" fontId="32" fillId="2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1" fillId="54" borderId="0" applyNumberFormat="0" applyBorder="0" applyAlignment="0" applyProtection="0">
      <alignment vertical="center"/>
    </xf>
    <xf numFmtId="0" fontId="32" fillId="29"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224" fontId="90" fillId="0" borderId="11"/>
    <xf numFmtId="224" fontId="90" fillId="0" borderId="25"/>
    <xf numFmtId="224" fontId="90" fillId="0" borderId="25"/>
    <xf numFmtId="224" fontId="90" fillId="0" borderId="25"/>
    <xf numFmtId="224" fontId="90" fillId="0" borderId="0" applyFill="0" applyBorder="0"/>
    <xf numFmtId="0" fontId="100" fillId="0" borderId="0"/>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2" fillId="0" borderId="33" applyNumberFormat="0" applyFill="0" applyAlignment="0" applyProtection="0">
      <alignment vertical="center"/>
    </xf>
    <xf numFmtId="0" fontId="103" fillId="0" borderId="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1" fillId="0" borderId="41" applyNumberFormat="0" applyFill="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6" fillId="0" borderId="34" applyNumberFormat="0" applyFill="0" applyAlignment="0" applyProtection="0">
      <alignment vertical="center"/>
    </xf>
    <xf numFmtId="0" fontId="107" fillId="0" borderId="2"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5" fillId="0" borderId="34"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9" fillId="0" borderId="35" applyNumberFormat="0" applyFill="0" applyAlignment="0" applyProtection="0">
      <alignment vertical="center"/>
    </xf>
    <xf numFmtId="0" fontId="110" fillId="0" borderId="3"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42" applyNumberFormat="0" applyFill="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2" fillId="0" borderId="0" applyNumberFormat="0" applyFill="0" applyBorder="0" applyAlignment="0" applyProtection="0"/>
    <xf numFmtId="0" fontId="28" fillId="0" borderId="0">
      <alignment vertical="top"/>
    </xf>
    <xf numFmtId="0" fontId="73" fillId="0" borderId="0"/>
    <xf numFmtId="0" fontId="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3" fillId="43" borderId="30" applyNumberFormat="0" applyAlignment="0" applyProtection="0">
      <alignment vertical="center"/>
    </xf>
    <xf numFmtId="0" fontId="114" fillId="5" borderId="4"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2" fillId="34" borderId="30"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6" fillId="33" borderId="38" applyNumberFormat="0" applyAlignment="0" applyProtection="0">
      <alignment vertical="center"/>
    </xf>
    <xf numFmtId="0" fontId="117" fillId="6" borderId="5"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5" fillId="42" borderId="38" applyNumberFormat="0" applyAlignment="0" applyProtection="0">
      <alignment vertical="center"/>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228" fontId="76" fillId="0" borderId="0" applyFont="0" applyFill="0" applyBorder="0" applyAlignment="0" applyProtection="0"/>
    <xf numFmtId="229" fontId="76" fillId="0" borderId="0" applyFont="0" applyFill="0" applyBorder="0" applyAlignment="0" applyProtection="0"/>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1" fillId="55" borderId="31" applyNumberFormat="0" applyAlignment="0" applyProtection="0">
      <alignment vertical="center"/>
    </xf>
    <xf numFmtId="0" fontId="122" fillId="7" borderId="7"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120" fillId="55" borderId="31" applyNumberFormat="0" applyAlignment="0" applyProtection="0">
      <alignment vertical="center"/>
    </xf>
    <xf numFmtId="0" fontId="38" fillId="0" borderId="27" applyNumberFormat="0" applyFont="0" applyFill="0" applyAlignment="0" applyProtection="0"/>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4" fillId="38" borderId="0" applyNumberFormat="0" applyBorder="0" applyAlignment="0" applyProtection="0">
      <alignment vertical="center"/>
    </xf>
    <xf numFmtId="0" fontId="125" fillId="3"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3" fillId="38" borderId="0" applyNumberFormat="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0" applyNumberFormat="0" applyFill="0" applyBorder="0" applyAlignment="0" applyProtection="0">
      <alignment vertical="center"/>
    </xf>
    <xf numFmtId="0" fontId="128"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6" fillId="0" borderId="0" applyNumberFormat="0" applyFill="0" applyBorder="0" applyAlignment="0" applyProtection="0">
      <alignment vertical="center"/>
    </xf>
    <xf numFmtId="38" fontId="129" fillId="0" borderId="0" applyFont="0" applyFill="0" applyBorder="0" applyAlignment="0" applyProtection="0"/>
    <xf numFmtId="40"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0" fontId="130" fillId="0" borderId="0"/>
    <xf numFmtId="42" fontId="16" fillId="0" borderId="0" applyFont="0" applyFill="0" applyBorder="0" applyAlignment="0" applyProtection="0"/>
    <xf numFmtId="44" fontId="16" fillId="0" borderId="0" applyFont="0" applyFill="0" applyBorder="0" applyAlignment="0" applyProtection="0"/>
    <xf numFmtId="0" fontId="131" fillId="0" borderId="0"/>
  </cellStyleXfs>
  <cellXfs count="257">
    <xf numFmtId="0" fontId="0" fillId="0" borderId="0" xfId="0">
      <alignment vertical="center"/>
    </xf>
    <xf numFmtId="0" fontId="1" fillId="0" borderId="0" xfId="3" applyFont="1" applyFill="1"/>
    <xf numFmtId="0" fontId="1" fillId="0" borderId="13" xfId="3" applyFont="1" applyFill="1" applyBorder="1" applyAlignment="1">
      <alignment horizontal="center"/>
    </xf>
    <xf numFmtId="0" fontId="1" fillId="0" borderId="17" xfId="3" applyFont="1" applyFill="1" applyBorder="1" applyAlignment="1">
      <alignment horizontal="center" vertical="center"/>
    </xf>
    <xf numFmtId="0" fontId="1" fillId="0" borderId="18" xfId="3" applyFont="1" applyFill="1" applyBorder="1" applyAlignment="1">
      <alignment vertical="center"/>
    </xf>
    <xf numFmtId="0" fontId="1" fillId="0" borderId="0" xfId="3" applyFont="1" applyFill="1" applyBorder="1" applyAlignment="1">
      <alignment vertical="center"/>
    </xf>
    <xf numFmtId="0" fontId="1" fillId="0" borderId="19" xfId="3" applyFont="1" applyFill="1" applyBorder="1"/>
    <xf numFmtId="0" fontId="1" fillId="0" borderId="0" xfId="3" applyFont="1" applyFill="1" applyBorder="1"/>
    <xf numFmtId="0" fontId="1" fillId="0" borderId="20" xfId="3" applyFont="1" applyFill="1" applyBorder="1"/>
    <xf numFmtId="0" fontId="1" fillId="0" borderId="21" xfId="3" applyFont="1" applyFill="1" applyBorder="1" applyAlignment="1">
      <alignment horizontal="center" vertical="center"/>
    </xf>
    <xf numFmtId="0" fontId="1" fillId="0" borderId="18" xfId="3" applyFont="1" applyFill="1" applyBorder="1"/>
    <xf numFmtId="177" fontId="1" fillId="0" borderId="0" xfId="4" applyNumberFormat="1" applyFont="1" applyFill="1" applyBorder="1" applyAlignment="1">
      <alignment vertical="center"/>
    </xf>
    <xf numFmtId="178" fontId="1" fillId="0" borderId="0" xfId="3" applyNumberFormat="1" applyFont="1" applyFill="1" applyBorder="1" applyAlignment="1">
      <alignment vertical="center"/>
    </xf>
    <xf numFmtId="0" fontId="1" fillId="0" borderId="20" xfId="3" applyFont="1" applyFill="1" applyBorder="1" applyAlignment="1">
      <alignment vertical="center"/>
    </xf>
    <xf numFmtId="0" fontId="7" fillId="0" borderId="18" xfId="3" applyFont="1" applyFill="1" applyBorder="1" applyAlignment="1">
      <alignment vertical="center"/>
    </xf>
    <xf numFmtId="0" fontId="1" fillId="0" borderId="0" xfId="3" applyFont="1" applyFill="1" applyAlignment="1">
      <alignment vertical="center"/>
    </xf>
    <xf numFmtId="179" fontId="1" fillId="0" borderId="0" xfId="3" applyNumberFormat="1" applyFont="1" applyFill="1" applyBorder="1" applyAlignment="1">
      <alignment vertical="center"/>
    </xf>
    <xf numFmtId="0" fontId="1" fillId="0" borderId="21" xfId="3" applyFont="1" applyFill="1" applyBorder="1" applyAlignment="1">
      <alignment horizontal="center"/>
    </xf>
    <xf numFmtId="179" fontId="1" fillId="0" borderId="11" xfId="3" applyNumberFormat="1" applyFont="1" applyFill="1" applyBorder="1" applyAlignment="1">
      <alignment vertical="center"/>
    </xf>
    <xf numFmtId="178" fontId="1" fillId="0" borderId="11" xfId="3" applyNumberFormat="1" applyFont="1" applyFill="1" applyBorder="1" applyAlignment="1">
      <alignment vertical="center"/>
    </xf>
    <xf numFmtId="0" fontId="1" fillId="0" borderId="21" xfId="3" applyFont="1" applyFill="1" applyBorder="1" applyAlignment="1">
      <alignment vertical="center"/>
    </xf>
    <xf numFmtId="177" fontId="1" fillId="0" borderId="22" xfId="4" applyNumberFormat="1" applyFont="1" applyFill="1" applyBorder="1" applyAlignment="1">
      <alignment vertical="center"/>
    </xf>
    <xf numFmtId="178" fontId="1" fillId="0" borderId="22" xfId="3" applyNumberFormat="1" applyFont="1" applyFill="1" applyBorder="1" applyAlignment="1">
      <alignment vertical="center"/>
    </xf>
    <xf numFmtId="0" fontId="1" fillId="0" borderId="0" xfId="3" applyFont="1" applyFill="1" applyAlignment="1"/>
    <xf numFmtId="0" fontId="1" fillId="0" borderId="13" xfId="3" applyFont="1" applyFill="1" applyBorder="1" applyAlignment="1">
      <alignment horizontal="center" vertical="center"/>
    </xf>
    <xf numFmtId="0" fontId="1" fillId="0" borderId="15" xfId="3" applyFont="1" applyFill="1" applyBorder="1" applyAlignment="1">
      <alignment vertical="center"/>
    </xf>
    <xf numFmtId="0" fontId="1" fillId="0" borderId="14" xfId="3" applyFont="1" applyFill="1" applyBorder="1"/>
    <xf numFmtId="0" fontId="1" fillId="0" borderId="15" xfId="3" applyFont="1" applyFill="1" applyBorder="1"/>
    <xf numFmtId="0" fontId="1" fillId="0" borderId="23" xfId="3" applyFont="1" applyFill="1" applyBorder="1"/>
    <xf numFmtId="9" fontId="1" fillId="0" borderId="0" xfId="2" applyFont="1" applyFill="1" applyAlignment="1"/>
    <xf numFmtId="9" fontId="1" fillId="0" borderId="0" xfId="2" applyFont="1" applyFill="1" applyAlignment="1">
      <alignment vertical="center"/>
    </xf>
    <xf numFmtId="0" fontId="1" fillId="0" borderId="0" xfId="3" applyFont="1" applyFill="1" applyBorder="1" applyAlignment="1"/>
    <xf numFmtId="0" fontId="1" fillId="0" borderId="24" xfId="3" applyFont="1" applyFill="1" applyBorder="1"/>
    <xf numFmtId="180" fontId="1" fillId="0" borderId="0" xfId="4" applyNumberFormat="1" applyFont="1" applyFill="1" applyBorder="1" applyAlignment="1">
      <alignment vertical="center"/>
    </xf>
    <xf numFmtId="181" fontId="1" fillId="0" borderId="0" xfId="2" applyNumberFormat="1" applyFont="1" applyFill="1" applyAlignment="1">
      <alignment vertical="center"/>
    </xf>
    <xf numFmtId="0" fontId="1" fillId="0" borderId="18" xfId="3" applyFont="1" applyFill="1" applyBorder="1" applyAlignment="1">
      <alignment horizontal="center" vertical="center"/>
    </xf>
    <xf numFmtId="179" fontId="12" fillId="0" borderId="0" xfId="5" applyNumberFormat="1" applyFont="1" applyFill="1" applyBorder="1" applyAlignment="1">
      <alignment vertical="center"/>
    </xf>
    <xf numFmtId="182" fontId="1" fillId="0" borderId="0" xfId="3" applyNumberFormat="1" applyFont="1" applyFill="1" applyBorder="1" applyAlignment="1">
      <alignment vertical="center"/>
    </xf>
    <xf numFmtId="179" fontId="1" fillId="0" borderId="15" xfId="3" applyNumberFormat="1" applyFont="1" applyFill="1" applyBorder="1" applyAlignment="1">
      <alignment vertical="center"/>
    </xf>
    <xf numFmtId="178" fontId="1" fillId="0" borderId="15" xfId="3" applyNumberFormat="1" applyFont="1" applyFill="1" applyBorder="1" applyAlignment="1">
      <alignment vertical="center"/>
    </xf>
    <xf numFmtId="179" fontId="12" fillId="0" borderId="0" xfId="6" applyNumberFormat="1" applyFont="1" applyFill="1" applyBorder="1" applyAlignment="1">
      <alignment vertical="center"/>
    </xf>
    <xf numFmtId="0" fontId="1" fillId="0" borderId="14" xfId="3" applyFont="1" applyFill="1" applyBorder="1" applyAlignment="1">
      <alignment vertical="center"/>
    </xf>
    <xf numFmtId="0" fontId="1" fillId="0" borderId="23" xfId="3" applyFont="1" applyFill="1" applyBorder="1" applyAlignment="1">
      <alignment vertical="center"/>
    </xf>
    <xf numFmtId="0" fontId="1" fillId="0" borderId="15" xfId="3" applyFont="1" applyFill="1" applyBorder="1" applyAlignment="1"/>
    <xf numFmtId="0" fontId="15" fillId="0" borderId="0" xfId="3" applyFont="1" applyFill="1" applyAlignment="1">
      <alignment vertical="center"/>
    </xf>
    <xf numFmtId="0" fontId="15" fillId="0" borderId="0" xfId="3" applyFont="1" applyFill="1" applyAlignment="1">
      <alignment horizontal="right" vertical="center"/>
    </xf>
    <xf numFmtId="0" fontId="15" fillId="0" borderId="17" xfId="3" applyFont="1" applyFill="1" applyBorder="1" applyAlignment="1">
      <alignment horizontal="center" vertical="center"/>
    </xf>
    <xf numFmtId="0" fontId="15" fillId="0" borderId="19" xfId="3" applyFont="1" applyFill="1" applyBorder="1" applyAlignment="1">
      <alignment horizontal="center" vertical="center"/>
    </xf>
    <xf numFmtId="0" fontId="15" fillId="0" borderId="24" xfId="3" applyFont="1" applyFill="1" applyBorder="1" applyAlignment="1">
      <alignment horizontal="center" vertical="center"/>
    </xf>
    <xf numFmtId="0" fontId="15" fillId="0" borderId="25" xfId="3" applyFont="1" applyFill="1" applyBorder="1" applyAlignment="1">
      <alignment vertical="center"/>
    </xf>
    <xf numFmtId="0" fontId="15" fillId="0" borderId="19" xfId="3" applyFont="1" applyFill="1" applyBorder="1" applyAlignment="1">
      <alignment vertical="center"/>
    </xf>
    <xf numFmtId="0" fontId="15" fillId="0" borderId="24" xfId="3" applyFont="1" applyFill="1" applyBorder="1" applyAlignment="1">
      <alignment vertical="center"/>
    </xf>
    <xf numFmtId="0" fontId="15" fillId="0" borderId="18" xfId="3" applyFont="1" applyFill="1" applyBorder="1" applyAlignment="1">
      <alignment vertical="center"/>
    </xf>
    <xf numFmtId="0" fontId="15" fillId="0" borderId="0" xfId="3" applyFont="1" applyFill="1" applyBorder="1" applyAlignment="1">
      <alignment vertical="center"/>
    </xf>
    <xf numFmtId="0" fontId="15" fillId="0" borderId="20" xfId="3" applyFont="1" applyFill="1" applyBorder="1" applyAlignment="1">
      <alignment vertical="center"/>
    </xf>
    <xf numFmtId="0" fontId="15" fillId="0" borderId="21" xfId="3" applyFont="1" applyFill="1" applyBorder="1" applyAlignment="1">
      <alignment horizontal="center" vertical="center"/>
    </xf>
    <xf numFmtId="180" fontId="15" fillId="0" borderId="18" xfId="5" applyNumberFormat="1" applyFont="1" applyFill="1" applyBorder="1" applyAlignment="1">
      <alignment vertical="center"/>
    </xf>
    <xf numFmtId="179" fontId="15" fillId="0" borderId="0" xfId="3" applyNumberFormat="1" applyFont="1" applyFill="1" applyBorder="1" applyAlignment="1">
      <alignment vertical="center"/>
    </xf>
    <xf numFmtId="180" fontId="15" fillId="0" borderId="0" xfId="5" applyNumberFormat="1" applyFont="1" applyFill="1" applyBorder="1" applyAlignment="1">
      <alignment vertical="center"/>
    </xf>
    <xf numFmtId="183" fontId="15" fillId="0" borderId="18" xfId="3" applyNumberFormat="1" applyFont="1" applyFill="1" applyBorder="1" applyAlignment="1">
      <alignment vertical="center"/>
    </xf>
    <xf numFmtId="183" fontId="15" fillId="0" borderId="0" xfId="3" applyNumberFormat="1" applyFont="1" applyFill="1" applyBorder="1" applyAlignment="1">
      <alignment vertical="center"/>
    </xf>
    <xf numFmtId="0" fontId="15" fillId="0" borderId="0" xfId="3" applyFont="1" applyFill="1" applyBorder="1" applyAlignment="1">
      <alignment vertical="center" wrapText="1"/>
    </xf>
    <xf numFmtId="183" fontId="15" fillId="0" borderId="10" xfId="3" applyNumberFormat="1" applyFont="1" applyFill="1" applyBorder="1" applyAlignment="1">
      <alignment vertical="center"/>
    </xf>
    <xf numFmtId="179" fontId="15" fillId="0" borderId="11" xfId="3" applyNumberFormat="1" applyFont="1" applyFill="1" applyBorder="1" applyAlignment="1">
      <alignment vertical="center"/>
    </xf>
    <xf numFmtId="183" fontId="15" fillId="0" borderId="11" xfId="3" applyNumberFormat="1" applyFont="1" applyFill="1" applyBorder="1" applyAlignment="1">
      <alignment vertical="center"/>
    </xf>
    <xf numFmtId="183" fontId="15" fillId="0" borderId="25" xfId="3" applyNumberFormat="1" applyFont="1" applyFill="1" applyBorder="1" applyAlignment="1">
      <alignment vertical="center"/>
    </xf>
    <xf numFmtId="183" fontId="15" fillId="0" borderId="19" xfId="3" applyNumberFormat="1" applyFont="1" applyFill="1" applyBorder="1" applyAlignment="1">
      <alignment vertical="center"/>
    </xf>
    <xf numFmtId="179" fontId="15" fillId="0" borderId="25" xfId="3" applyNumberFormat="1" applyFont="1" applyFill="1" applyBorder="1" applyAlignment="1">
      <alignment vertical="center"/>
    </xf>
    <xf numFmtId="183" fontId="15" fillId="0" borderId="14" xfId="3" applyNumberFormat="1" applyFont="1" applyFill="1" applyBorder="1" applyAlignment="1">
      <alignment vertical="center"/>
    </xf>
    <xf numFmtId="179" fontId="15" fillId="0" borderId="15" xfId="3" applyNumberFormat="1" applyFont="1" applyFill="1" applyBorder="1" applyAlignment="1">
      <alignment vertical="center"/>
    </xf>
    <xf numFmtId="183" fontId="15" fillId="0" borderId="15" xfId="3" applyNumberFormat="1" applyFont="1" applyFill="1" applyBorder="1" applyAlignment="1">
      <alignment vertical="center"/>
    </xf>
    <xf numFmtId="180" fontId="15" fillId="0" borderId="26" xfId="5" applyNumberFormat="1" applyFont="1" applyFill="1" applyBorder="1" applyAlignment="1">
      <alignment vertical="center"/>
    </xf>
    <xf numFmtId="179" fontId="15" fillId="0" borderId="27" xfId="3" applyNumberFormat="1" applyFont="1" applyFill="1" applyBorder="1" applyAlignment="1">
      <alignment vertical="center"/>
    </xf>
    <xf numFmtId="180" fontId="15" fillId="0" borderId="28" xfId="5" applyNumberFormat="1" applyFont="1" applyFill="1" applyBorder="1" applyAlignment="1">
      <alignment vertical="center"/>
    </xf>
    <xf numFmtId="179" fontId="15" fillId="0" borderId="22" xfId="3" applyNumberFormat="1" applyFont="1" applyFill="1" applyBorder="1" applyAlignment="1">
      <alignment vertical="center"/>
    </xf>
    <xf numFmtId="180" fontId="15" fillId="0" borderId="22" xfId="5" applyNumberFormat="1" applyFont="1" applyFill="1" applyBorder="1" applyAlignment="1">
      <alignment vertical="center"/>
    </xf>
    <xf numFmtId="37" fontId="15" fillId="0" borderId="18" xfId="3" applyNumberFormat="1" applyFont="1" applyFill="1" applyBorder="1" applyAlignment="1">
      <alignment vertical="center"/>
    </xf>
    <xf numFmtId="37" fontId="15" fillId="0" borderId="0" xfId="3" applyNumberFormat="1" applyFont="1" applyFill="1" applyBorder="1" applyAlignment="1">
      <alignment vertical="center"/>
    </xf>
    <xf numFmtId="184" fontId="15" fillId="0" borderId="28" xfId="3" applyNumberFormat="1" applyFont="1" applyFill="1" applyBorder="1" applyAlignment="1">
      <alignment horizontal="right" vertical="center"/>
    </xf>
    <xf numFmtId="184" fontId="15" fillId="0" borderId="22" xfId="3" applyNumberFormat="1" applyFont="1" applyFill="1" applyBorder="1" applyAlignment="1">
      <alignment horizontal="right" vertical="center"/>
    </xf>
    <xf numFmtId="0" fontId="15" fillId="0" borderId="14" xfId="3" applyFont="1" applyFill="1" applyBorder="1" applyAlignment="1">
      <alignment vertical="center"/>
    </xf>
    <xf numFmtId="0" fontId="15" fillId="0" borderId="23" xfId="3" applyFont="1" applyFill="1" applyBorder="1" applyAlignment="1">
      <alignment vertical="center"/>
    </xf>
    <xf numFmtId="0" fontId="15" fillId="0" borderId="15" xfId="3" applyFont="1" applyFill="1" applyBorder="1" applyAlignment="1">
      <alignment vertical="center"/>
    </xf>
    <xf numFmtId="0" fontId="1" fillId="0" borderId="0" xfId="7" applyFont="1" applyFill="1"/>
    <xf numFmtId="0" fontId="1" fillId="0" borderId="0" xfId="8" applyFont="1" applyFill="1" applyAlignment="1" applyProtection="1">
      <alignment horizontal="centerContinuous" vertical="center"/>
      <protection hidden="1"/>
    </xf>
    <xf numFmtId="0" fontId="1" fillId="0" borderId="0" xfId="7" applyFont="1" applyFill="1" applyAlignment="1">
      <alignment horizontal="centerContinuous"/>
    </xf>
    <xf numFmtId="0" fontId="18" fillId="0" borderId="0" xfId="8" applyFont="1" applyFill="1" applyAlignment="1" applyProtection="1">
      <alignment horizontal="right" vertical="center"/>
      <protection hidden="1"/>
    </xf>
    <xf numFmtId="0" fontId="1" fillId="0" borderId="0" xfId="7" applyFont="1" applyFill="1" applyAlignment="1">
      <alignment horizontal="center"/>
    </xf>
    <xf numFmtId="0" fontId="1" fillId="0" borderId="14" xfId="7" applyFont="1" applyFill="1" applyBorder="1" applyAlignment="1">
      <alignment horizontal="center" wrapText="1"/>
    </xf>
    <xf numFmtId="0" fontId="1" fillId="0" borderId="15" xfId="7" applyFont="1" applyFill="1" applyBorder="1" applyAlignment="1">
      <alignment horizontal="center" wrapText="1"/>
    </xf>
    <xf numFmtId="0" fontId="1" fillId="0" borderId="23" xfId="7" applyFont="1" applyFill="1" applyBorder="1" applyAlignment="1">
      <alignment horizontal="center" wrapText="1"/>
    </xf>
    <xf numFmtId="0" fontId="1" fillId="0" borderId="12" xfId="7" applyFont="1" applyFill="1" applyBorder="1" applyAlignment="1">
      <alignment horizontal="center" wrapText="1"/>
    </xf>
    <xf numFmtId="0" fontId="1" fillId="0" borderId="10" xfId="7" applyFont="1" applyFill="1" applyBorder="1" applyAlignment="1">
      <alignment horizontal="center" wrapText="1"/>
    </xf>
    <xf numFmtId="0" fontId="1" fillId="0" borderId="0" xfId="7" applyFont="1" applyFill="1" applyAlignment="1">
      <alignment horizontal="center" wrapText="1"/>
    </xf>
    <xf numFmtId="0" fontId="1" fillId="0" borderId="21" xfId="7" applyFont="1" applyFill="1" applyBorder="1" applyAlignment="1">
      <alignment horizontal="center"/>
    </xf>
    <xf numFmtId="0" fontId="1" fillId="0" borderId="18" xfId="7" applyFont="1" applyFill="1" applyBorder="1"/>
    <xf numFmtId="185" fontId="1" fillId="0" borderId="0" xfId="7" applyNumberFormat="1" applyFont="1" applyFill="1" applyBorder="1" applyAlignment="1">
      <alignment horizontal="right"/>
    </xf>
    <xf numFmtId="186" fontId="1" fillId="0" borderId="18" xfId="7" applyNumberFormat="1" applyFont="1" applyFill="1" applyBorder="1"/>
    <xf numFmtId="187" fontId="1" fillId="0" borderId="20" xfId="7" applyNumberFormat="1" applyFont="1" applyFill="1" applyBorder="1"/>
    <xf numFmtId="187" fontId="1" fillId="0" borderId="18" xfId="7" applyNumberFormat="1" applyFont="1" applyFill="1" applyBorder="1"/>
    <xf numFmtId="186" fontId="1" fillId="0" borderId="0" xfId="7" applyNumberFormat="1" applyFont="1" applyFill="1" applyBorder="1"/>
    <xf numFmtId="187" fontId="1" fillId="0" borderId="0" xfId="7" applyNumberFormat="1" applyFont="1" applyFill="1" applyBorder="1"/>
    <xf numFmtId="186" fontId="1" fillId="0" borderId="20" xfId="7" applyNumberFormat="1" applyFont="1" applyFill="1" applyBorder="1"/>
    <xf numFmtId="0" fontId="1" fillId="0" borderId="0" xfId="7" applyFont="1" applyFill="1" applyBorder="1"/>
    <xf numFmtId="41" fontId="1" fillId="0" borderId="0" xfId="7" applyNumberFormat="1" applyFont="1" applyFill="1" applyBorder="1"/>
    <xf numFmtId="41" fontId="1" fillId="0" borderId="20" xfId="7" applyNumberFormat="1" applyFont="1" applyFill="1" applyBorder="1"/>
    <xf numFmtId="176" fontId="18" fillId="0" borderId="0" xfId="7" applyNumberFormat="1" applyFont="1" applyFill="1" applyBorder="1"/>
    <xf numFmtId="176" fontId="18" fillId="0" borderId="20" xfId="7" applyNumberFormat="1" applyFont="1" applyFill="1" applyBorder="1"/>
    <xf numFmtId="176" fontId="1" fillId="0" borderId="0" xfId="7" applyNumberFormat="1" applyFont="1" applyFill="1" applyBorder="1"/>
    <xf numFmtId="176" fontId="18" fillId="0" borderId="23" xfId="7" applyNumberFormat="1" applyFont="1" applyFill="1" applyBorder="1"/>
    <xf numFmtId="41" fontId="1" fillId="0" borderId="11" xfId="7" applyNumberFormat="1" applyFont="1" applyFill="1" applyBorder="1"/>
    <xf numFmtId="41" fontId="1" fillId="0" borderId="18" xfId="7" applyNumberFormat="1" applyFont="1" applyFill="1" applyBorder="1"/>
    <xf numFmtId="176" fontId="18" fillId="0" borderId="15" xfId="7" applyNumberFormat="1" applyFont="1" applyFill="1" applyBorder="1"/>
    <xf numFmtId="41" fontId="1" fillId="0" borderId="15" xfId="7" applyNumberFormat="1" applyFont="1" applyFill="1" applyBorder="1"/>
    <xf numFmtId="41" fontId="1" fillId="0" borderId="23" xfId="7" applyNumberFormat="1" applyFont="1" applyFill="1" applyBorder="1"/>
    <xf numFmtId="185" fontId="1" fillId="0" borderId="20" xfId="7" applyNumberFormat="1" applyFont="1" applyFill="1" applyBorder="1" applyAlignment="1">
      <alignment horizontal="right"/>
    </xf>
    <xf numFmtId="176" fontId="18" fillId="0" borderId="12" xfId="7" applyNumberFormat="1" applyFont="1" applyFill="1" applyBorder="1"/>
    <xf numFmtId="176" fontId="1" fillId="0" borderId="15" xfId="7" applyNumberFormat="1" applyFont="1" applyFill="1" applyBorder="1"/>
    <xf numFmtId="185" fontId="1" fillId="0" borderId="22" xfId="7" applyNumberFormat="1" applyFont="1" applyFill="1" applyBorder="1" applyAlignment="1">
      <alignment horizontal="right"/>
    </xf>
    <xf numFmtId="185" fontId="1" fillId="0" borderId="29" xfId="7" applyNumberFormat="1" applyFont="1" applyFill="1" applyBorder="1" applyAlignment="1">
      <alignment horizontal="right"/>
    </xf>
    <xf numFmtId="0" fontId="1" fillId="0" borderId="13" xfId="7" applyFont="1" applyFill="1" applyBorder="1" applyAlignment="1">
      <alignment horizontal="center"/>
    </xf>
    <xf numFmtId="0" fontId="1" fillId="0" borderId="14" xfId="7" applyFont="1" applyFill="1" applyBorder="1"/>
    <xf numFmtId="188" fontId="1" fillId="0" borderId="15" xfId="7" applyNumberFormat="1" applyFont="1" applyFill="1" applyBorder="1"/>
    <xf numFmtId="188" fontId="1" fillId="0" borderId="14" xfId="7" applyNumberFormat="1" applyFont="1" applyFill="1" applyBorder="1"/>
    <xf numFmtId="188" fontId="1" fillId="0" borderId="23" xfId="7" applyNumberFormat="1" applyFont="1" applyFill="1" applyBorder="1"/>
    <xf numFmtId="0" fontId="1" fillId="0" borderId="0" xfId="11" applyFont="1" applyFill="1"/>
    <xf numFmtId="0" fontId="1" fillId="0" borderId="0" xfId="11" applyFont="1" applyFill="1" applyAlignment="1">
      <alignment horizontal="centerContinuous"/>
    </xf>
    <xf numFmtId="0" fontId="1" fillId="0" borderId="0" xfId="11" applyFont="1" applyFill="1" applyAlignment="1">
      <alignment horizontal="right"/>
    </xf>
    <xf numFmtId="0" fontId="1" fillId="0" borderId="10" xfId="12" applyFont="1" applyFill="1" applyBorder="1" applyAlignment="1"/>
    <xf numFmtId="187" fontId="1" fillId="0" borderId="12" xfId="12" applyNumberFormat="1" applyFont="1" applyFill="1" applyBorder="1" applyAlignment="1"/>
    <xf numFmtId="187" fontId="1" fillId="0" borderId="10" xfId="12" applyNumberFormat="1" applyFont="1" applyFill="1" applyBorder="1" applyAlignment="1">
      <alignment horizontal="centerContinuous"/>
    </xf>
    <xf numFmtId="0" fontId="1" fillId="0" borderId="12" xfId="11" applyFont="1" applyFill="1" applyBorder="1"/>
    <xf numFmtId="0" fontId="1" fillId="0" borderId="21" xfId="11" applyFont="1" applyFill="1" applyBorder="1" applyAlignment="1">
      <alignment horizontal="center"/>
    </xf>
    <xf numFmtId="0" fontId="1" fillId="0" borderId="19" xfId="11" applyFont="1" applyFill="1" applyBorder="1"/>
    <xf numFmtId="0" fontId="1" fillId="0" borderId="25" xfId="11" applyFont="1" applyFill="1" applyBorder="1"/>
    <xf numFmtId="0" fontId="1" fillId="0" borderId="24" xfId="11" applyFont="1" applyFill="1" applyBorder="1"/>
    <xf numFmtId="0" fontId="1" fillId="0" borderId="18" xfId="11" applyFont="1" applyFill="1" applyBorder="1"/>
    <xf numFmtId="0" fontId="1" fillId="0" borderId="0" xfId="11" applyFont="1" applyFill="1" applyBorder="1"/>
    <xf numFmtId="186" fontId="18" fillId="0" borderId="0" xfId="11" applyNumberFormat="1" applyFont="1" applyFill="1" applyBorder="1" applyAlignment="1">
      <alignment vertical="center"/>
    </xf>
    <xf numFmtId="186" fontId="18" fillId="0" borderId="20" xfId="11" applyNumberFormat="1" applyFont="1" applyFill="1" applyBorder="1" applyAlignment="1">
      <alignment vertical="center"/>
    </xf>
    <xf numFmtId="186" fontId="18" fillId="0" borderId="18" xfId="11" applyNumberFormat="1" applyFont="1" applyFill="1" applyBorder="1" applyAlignment="1">
      <alignment vertical="center"/>
    </xf>
    <xf numFmtId="0" fontId="1" fillId="0" borderId="20" xfId="11" applyFont="1" applyFill="1" applyBorder="1"/>
    <xf numFmtId="189" fontId="18" fillId="0" borderId="0" xfId="11" applyNumberFormat="1" applyFont="1" applyFill="1" applyBorder="1" applyAlignment="1">
      <alignment vertical="center"/>
    </xf>
    <xf numFmtId="189" fontId="18" fillId="0" borderId="20" xfId="11" applyNumberFormat="1" applyFont="1" applyFill="1" applyBorder="1" applyAlignment="1">
      <alignment vertical="center"/>
    </xf>
    <xf numFmtId="189" fontId="18" fillId="0" borderId="18" xfId="11" applyNumberFormat="1" applyFont="1" applyFill="1" applyBorder="1" applyAlignment="1">
      <alignment vertical="center"/>
    </xf>
    <xf numFmtId="176" fontId="18" fillId="0" borderId="0" xfId="11" applyNumberFormat="1" applyFont="1" applyFill="1" applyBorder="1" applyAlignment="1">
      <alignment vertical="center"/>
    </xf>
    <xf numFmtId="176" fontId="18" fillId="0" borderId="20" xfId="11" applyNumberFormat="1" applyFont="1" applyFill="1" applyBorder="1" applyAlignment="1">
      <alignment vertical="center"/>
    </xf>
    <xf numFmtId="176" fontId="18" fillId="0" borderId="18" xfId="11" applyNumberFormat="1" applyFont="1" applyFill="1" applyBorder="1" applyAlignment="1">
      <alignment vertical="center"/>
    </xf>
    <xf numFmtId="176" fontId="1" fillId="0" borderId="0" xfId="13" applyNumberFormat="1" applyFont="1" applyFill="1" applyBorder="1" applyAlignment="1">
      <alignment vertical="center"/>
    </xf>
    <xf numFmtId="176" fontId="18" fillId="0" borderId="11" xfId="13" applyNumberFormat="1" applyFont="1" applyFill="1" applyBorder="1" applyAlignment="1">
      <alignment vertical="center"/>
    </xf>
    <xf numFmtId="176" fontId="18" fillId="0" borderId="0" xfId="13" applyNumberFormat="1" applyFont="1" applyFill="1" applyBorder="1" applyAlignment="1">
      <alignment vertical="center"/>
    </xf>
    <xf numFmtId="176" fontId="18" fillId="0" borderId="11" xfId="11" applyNumberFormat="1" applyFont="1" applyFill="1" applyBorder="1" applyAlignment="1">
      <alignment vertical="center"/>
    </xf>
    <xf numFmtId="186" fontId="18" fillId="0" borderId="27" xfId="11" applyNumberFormat="1" applyFont="1" applyFill="1" applyBorder="1" applyAlignment="1">
      <alignment vertical="center"/>
    </xf>
    <xf numFmtId="0" fontId="1" fillId="0" borderId="13" xfId="11" applyFont="1" applyFill="1" applyBorder="1" applyAlignment="1">
      <alignment horizontal="center"/>
    </xf>
    <xf numFmtId="0" fontId="1" fillId="0" borderId="14" xfId="11" applyFont="1" applyFill="1" applyBorder="1"/>
    <xf numFmtId="0" fontId="1" fillId="0" borderId="15" xfId="11" applyFont="1" applyFill="1" applyBorder="1"/>
    <xf numFmtId="0" fontId="1" fillId="0" borderId="15" xfId="12" applyFont="1" applyFill="1" applyBorder="1"/>
    <xf numFmtId="0" fontId="1" fillId="0" borderId="14" xfId="12" applyFont="1" applyFill="1" applyBorder="1"/>
    <xf numFmtId="189" fontId="1" fillId="0" borderId="15" xfId="11" applyNumberFormat="1" applyFont="1" applyFill="1" applyBorder="1"/>
    <xf numFmtId="189" fontId="1" fillId="0" borderId="23" xfId="11" applyNumberFormat="1" applyFont="1" applyFill="1" applyBorder="1"/>
    <xf numFmtId="189" fontId="1" fillId="0" borderId="14" xfId="11" applyNumberFormat="1" applyFont="1" applyFill="1" applyBorder="1"/>
    <xf numFmtId="0" fontId="1" fillId="0" borderId="23" xfId="11" applyFont="1" applyFill="1" applyBorder="1"/>
    <xf numFmtId="186" fontId="1" fillId="0" borderId="0" xfId="11" applyNumberFormat="1" applyFont="1" applyFill="1"/>
    <xf numFmtId="43" fontId="1" fillId="0" borderId="0" xfId="1" applyFont="1" applyFill="1"/>
    <xf numFmtId="180" fontId="15" fillId="0" borderId="27" xfId="5" applyNumberFormat="1" applyFont="1" applyFill="1" applyBorder="1" applyAlignment="1">
      <alignment vertical="center"/>
    </xf>
    <xf numFmtId="0" fontId="1" fillId="0" borderId="0" xfId="3" applyFont="1" applyFill="1" applyAlignment="1">
      <alignment horizontal="center"/>
    </xf>
    <xf numFmtId="0" fontId="15" fillId="0" borderId="0" xfId="3" applyFont="1" applyFill="1" applyAlignment="1">
      <alignment horizontal="left" vertical="center"/>
    </xf>
    <xf numFmtId="0" fontId="15" fillId="0" borderId="0" xfId="3" applyFont="1" applyFill="1" applyAlignment="1">
      <alignment horizontal="center" vertical="center"/>
    </xf>
    <xf numFmtId="41" fontId="1" fillId="0" borderId="14" xfId="7" applyNumberFormat="1" applyFont="1" applyFill="1" applyBorder="1"/>
    <xf numFmtId="177" fontId="18" fillId="0" borderId="20" xfId="7" applyNumberFormat="1" applyFont="1" applyFill="1" applyBorder="1"/>
    <xf numFmtId="0" fontId="15" fillId="0" borderId="11" xfId="3" applyFont="1" applyFill="1" applyBorder="1" applyAlignment="1">
      <alignment horizontal="center" vertical="center"/>
    </xf>
    <xf numFmtId="0" fontId="15" fillId="0" borderId="0" xfId="3" applyFont="1" applyFill="1" applyBorder="1"/>
    <xf numFmtId="179" fontId="15" fillId="0" borderId="21" xfId="3" applyNumberFormat="1" applyFont="1" applyFill="1" applyBorder="1" applyAlignment="1">
      <alignment vertical="center"/>
    </xf>
    <xf numFmtId="179" fontId="15" fillId="0" borderId="18" xfId="3" applyNumberFormat="1" applyFont="1" applyFill="1" applyBorder="1" applyAlignment="1">
      <alignment vertical="center"/>
    </xf>
    <xf numFmtId="41" fontId="1" fillId="0" borderId="12" xfId="7" applyNumberFormat="1" applyFont="1" applyFill="1" applyBorder="1"/>
    <xf numFmtId="176" fontId="1" fillId="0" borderId="18" xfId="7" applyNumberFormat="1" applyFont="1" applyFill="1" applyBorder="1"/>
    <xf numFmtId="41" fontId="1" fillId="0" borderId="10" xfId="7" applyNumberFormat="1" applyFont="1" applyFill="1" applyBorder="1"/>
    <xf numFmtId="185" fontId="1" fillId="0" borderId="18" xfId="7" applyNumberFormat="1" applyFont="1" applyFill="1" applyBorder="1" applyAlignment="1">
      <alignment horizontal="right"/>
    </xf>
    <xf numFmtId="41" fontId="1" fillId="0" borderId="43" xfId="7" applyNumberFormat="1" applyFont="1" applyFill="1" applyBorder="1"/>
    <xf numFmtId="0" fontId="1" fillId="0" borderId="43" xfId="7" applyFont="1" applyFill="1" applyBorder="1" applyAlignment="1">
      <alignment horizontal="center" wrapText="1"/>
    </xf>
    <xf numFmtId="185" fontId="1" fillId="0" borderId="44" xfId="7" applyNumberFormat="1" applyFont="1" applyFill="1" applyBorder="1" applyAlignment="1">
      <alignment horizontal="right"/>
    </xf>
    <xf numFmtId="176" fontId="18" fillId="0" borderId="18" xfId="7" applyNumberFormat="1" applyFont="1" applyFill="1" applyBorder="1"/>
    <xf numFmtId="176" fontId="18" fillId="0" borderId="10" xfId="7" applyNumberFormat="1" applyFont="1" applyFill="1" applyBorder="1"/>
    <xf numFmtId="176" fontId="18" fillId="0" borderId="14" xfId="7" applyNumberFormat="1" applyFont="1" applyFill="1" applyBorder="1"/>
    <xf numFmtId="176" fontId="18" fillId="0" borderId="43" xfId="7" applyNumberFormat="1" applyFont="1" applyFill="1" applyBorder="1"/>
    <xf numFmtId="0" fontId="1" fillId="0" borderId="0" xfId="7" applyFont="1" applyFill="1" applyBorder="1" applyAlignment="1">
      <alignment horizontal="centerContinuous"/>
    </xf>
    <xf numFmtId="0" fontId="1" fillId="0" borderId="0" xfId="7" applyFont="1" applyFill="1" applyBorder="1" applyAlignment="1">
      <alignment horizontal="center"/>
    </xf>
    <xf numFmtId="176" fontId="1" fillId="0" borderId="20" xfId="7" applyNumberFormat="1" applyFont="1" applyFill="1" applyBorder="1"/>
    <xf numFmtId="185" fontId="1" fillId="0" borderId="26" xfId="7" applyNumberFormat="1" applyFont="1" applyFill="1" applyBorder="1" applyAlignment="1">
      <alignment horizontal="right"/>
    </xf>
    <xf numFmtId="185" fontId="1" fillId="0" borderId="45" xfId="7" applyNumberFormat="1" applyFont="1" applyFill="1" applyBorder="1" applyAlignment="1">
      <alignment horizontal="right"/>
    </xf>
    <xf numFmtId="186" fontId="1" fillId="0" borderId="46" xfId="7" applyNumberFormat="1" applyFont="1" applyFill="1" applyBorder="1"/>
    <xf numFmtId="176" fontId="1" fillId="0" borderId="23" xfId="7" applyNumberFormat="1" applyFont="1" applyFill="1" applyBorder="1"/>
    <xf numFmtId="185" fontId="1" fillId="0" borderId="47" xfId="7" applyNumberFormat="1" applyFont="1" applyFill="1" applyBorder="1" applyAlignment="1">
      <alignment horizontal="right"/>
    </xf>
    <xf numFmtId="0" fontId="1" fillId="0" borderId="16" xfId="7" applyFont="1" applyFill="1" applyBorder="1" applyAlignment="1">
      <alignment horizontal="center" wrapText="1"/>
    </xf>
    <xf numFmtId="0" fontId="1" fillId="0" borderId="0" xfId="3" applyFont="1" applyFill="1" applyAlignment="1">
      <alignment horizontal="center"/>
    </xf>
    <xf numFmtId="0" fontId="1" fillId="0" borderId="0" xfId="3" applyFont="1" applyFill="1" applyBorder="1" applyAlignment="1">
      <alignment horizontal="center"/>
    </xf>
    <xf numFmtId="0" fontId="15" fillId="0" borderId="13" xfId="3" applyFont="1" applyFill="1" applyBorder="1" applyAlignment="1">
      <alignment horizontal="center" vertical="center"/>
    </xf>
    <xf numFmtId="0" fontId="15" fillId="0" borderId="0" xfId="3" applyFont="1" applyFill="1" applyBorder="1" applyAlignment="1">
      <alignment horizontal="center"/>
    </xf>
    <xf numFmtId="0" fontId="15" fillId="0" borderId="0" xfId="3" applyFont="1" applyFill="1" applyAlignment="1">
      <alignment horizontal="center" vertical="center"/>
    </xf>
    <xf numFmtId="0" fontId="1" fillId="0" borderId="43" xfId="7" applyFont="1" applyFill="1" applyBorder="1" applyAlignment="1">
      <alignment horizontal="center"/>
    </xf>
    <xf numFmtId="185" fontId="1" fillId="0" borderId="21" xfId="7" applyNumberFormat="1" applyFont="1" applyFill="1" applyBorder="1" applyAlignment="1">
      <alignment horizontal="right"/>
    </xf>
    <xf numFmtId="41" fontId="1" fillId="0" borderId="21" xfId="7" applyNumberFormat="1" applyFont="1" applyFill="1" applyBorder="1"/>
    <xf numFmtId="188" fontId="1" fillId="0" borderId="48" xfId="7" applyNumberFormat="1" applyFont="1" applyFill="1" applyBorder="1"/>
    <xf numFmtId="0" fontId="1" fillId="0" borderId="43" xfId="7" applyFont="1" applyFill="1" applyBorder="1" applyAlignment="1">
      <alignment horizontal="centerContinuous" wrapText="1"/>
    </xf>
    <xf numFmtId="0" fontId="15" fillId="0" borderId="44" xfId="3" applyFont="1" applyFill="1" applyBorder="1" applyAlignment="1">
      <alignment vertical="center"/>
    </xf>
    <xf numFmtId="176" fontId="1" fillId="0" borderId="21" xfId="7" applyNumberFormat="1" applyFont="1" applyFill="1" applyBorder="1"/>
    <xf numFmtId="0" fontId="1" fillId="0" borderId="15" xfId="7" applyFont="1" applyFill="1" applyBorder="1" applyAlignment="1">
      <alignment horizontal="center"/>
    </xf>
    <xf numFmtId="0" fontId="1" fillId="0" borderId="16" xfId="11" applyFont="1" applyFill="1" applyBorder="1" applyAlignment="1">
      <alignment horizontal="center"/>
    </xf>
    <xf numFmtId="187" fontId="1" fillId="0" borderId="11" xfId="12" applyNumberFormat="1" applyFont="1" applyFill="1" applyBorder="1" applyAlignment="1">
      <alignment horizontal="center" vertical="center" wrapText="1"/>
    </xf>
    <xf numFmtId="0" fontId="3" fillId="0" borderId="0" xfId="11" applyFont="1" applyFill="1" applyBorder="1"/>
    <xf numFmtId="0" fontId="15" fillId="0" borderId="0" xfId="3" applyFont="1" applyFill="1" applyBorder="1" applyAlignment="1">
      <alignment horizontal="center"/>
    </xf>
    <xf numFmtId="0" fontId="15" fillId="0" borderId="18" xfId="3" applyFont="1" applyFill="1" applyBorder="1" applyAlignment="1">
      <alignment horizontal="center" vertical="center" wrapText="1"/>
    </xf>
    <xf numFmtId="0" fontId="15" fillId="0" borderId="18" xfId="3" applyFont="1" applyFill="1" applyBorder="1" applyAlignment="1">
      <alignment horizontal="center" vertical="center"/>
    </xf>
    <xf numFmtId="179" fontId="15" fillId="0" borderId="43" xfId="3" applyNumberFormat="1" applyFont="1" applyFill="1" applyBorder="1" applyAlignment="1">
      <alignment vertical="center"/>
    </xf>
    <xf numFmtId="179" fontId="15" fillId="0" borderId="44" xfId="3" applyNumberFormat="1" applyFont="1" applyFill="1" applyBorder="1" applyAlignment="1">
      <alignment vertical="center"/>
    </xf>
    <xf numFmtId="0" fontId="15" fillId="0" borderId="0" xfId="3" applyFont="1" applyFill="1" applyBorder="1" applyAlignment="1">
      <alignment horizontal="left" vertical="center"/>
    </xf>
    <xf numFmtId="0" fontId="15" fillId="0" borderId="0" xfId="3" applyFont="1" applyFill="1" applyBorder="1" applyAlignment="1">
      <alignment horizontal="right" vertical="center"/>
    </xf>
    <xf numFmtId="0" fontId="14" fillId="0" borderId="0" xfId="3" applyFont="1" applyFill="1" applyAlignment="1">
      <alignment vertical="center" wrapText="1"/>
    </xf>
    <xf numFmtId="179" fontId="1" fillId="0" borderId="43" xfId="3" applyNumberFormat="1" applyFont="1" applyFill="1" applyBorder="1" applyAlignment="1">
      <alignment vertical="center"/>
    </xf>
    <xf numFmtId="176" fontId="1" fillId="0" borderId="12" xfId="7" applyNumberFormat="1" applyFont="1" applyFill="1" applyBorder="1"/>
    <xf numFmtId="176" fontId="18" fillId="0" borderId="44" xfId="11" applyNumberFormat="1" applyFont="1" applyFill="1" applyBorder="1" applyAlignment="1">
      <alignment vertical="center"/>
    </xf>
    <xf numFmtId="0" fontId="1" fillId="0" borderId="0" xfId="3" applyFont="1" applyFill="1" applyAlignment="1">
      <alignment horizontal="center"/>
    </xf>
    <xf numFmtId="0" fontId="1" fillId="0" borderId="0" xfId="3" applyFont="1" applyFill="1" applyBorder="1" applyAlignment="1">
      <alignment horizontal="center"/>
    </xf>
    <xf numFmtId="0" fontId="1" fillId="0" borderId="14" xfId="3" applyFont="1" applyFill="1" applyBorder="1" applyAlignment="1">
      <alignment horizontal="center"/>
    </xf>
    <xf numFmtId="0" fontId="1" fillId="0" borderId="15" xfId="3" applyFont="1" applyFill="1" applyBorder="1" applyAlignment="1">
      <alignment horizontal="center"/>
    </xf>
    <xf numFmtId="0" fontId="1" fillId="0" borderId="10" xfId="3" applyFont="1" applyFill="1" applyBorder="1" applyAlignment="1">
      <alignment horizontal="center"/>
    </xf>
    <xf numFmtId="0" fontId="1" fillId="0" borderId="11" xfId="3" applyFont="1" applyFill="1" applyBorder="1" applyAlignment="1">
      <alignment horizontal="center"/>
    </xf>
    <xf numFmtId="0" fontId="1" fillId="0" borderId="12" xfId="3" applyFont="1" applyFill="1" applyBorder="1" applyAlignment="1">
      <alignment horizontal="center"/>
    </xf>
    <xf numFmtId="0" fontId="1" fillId="0" borderId="16" xfId="3" applyFont="1" applyFill="1" applyBorder="1" applyAlignment="1">
      <alignment horizontal="center"/>
    </xf>
    <xf numFmtId="0" fontId="1" fillId="0" borderId="10" xfId="3" applyFont="1" applyFill="1" applyBorder="1" applyAlignment="1">
      <alignment horizontal="center"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23" xfId="3" applyFont="1" applyFill="1" applyBorder="1" applyAlignment="1">
      <alignment horizontal="center"/>
    </xf>
    <xf numFmtId="0" fontId="3" fillId="0" borderId="0" xfId="3" applyFont="1" applyFill="1" applyAlignment="1">
      <alignment horizontal="center"/>
    </xf>
    <xf numFmtId="0" fontId="15" fillId="0" borderId="0" xfId="3" applyFont="1" applyFill="1" applyAlignment="1">
      <alignment horizontal="center" vertical="center"/>
    </xf>
    <xf numFmtId="0" fontId="15" fillId="0" borderId="0" xfId="3" applyFont="1" applyFill="1" applyBorder="1" applyAlignment="1">
      <alignment horizontal="center"/>
    </xf>
    <xf numFmtId="0" fontId="15" fillId="0" borderId="11"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5" fillId="0" borderId="0" xfId="3" applyFont="1" applyFill="1" applyAlignment="1">
      <alignment horizontal="center"/>
    </xf>
    <xf numFmtId="0" fontId="15" fillId="0" borderId="0" xfId="3" applyFont="1" applyFill="1" applyAlignment="1">
      <alignment horizontal="left" vertical="center"/>
    </xf>
    <xf numFmtId="0" fontId="15" fillId="0" borderId="10"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13" xfId="3" applyFont="1" applyFill="1" applyBorder="1" applyAlignment="1">
      <alignment horizontal="center" vertical="center"/>
    </xf>
    <xf numFmtId="0" fontId="1" fillId="0" borderId="0" xfId="7" applyFont="1" applyFill="1" applyAlignment="1">
      <alignment horizontal="center"/>
    </xf>
    <xf numFmtId="0" fontId="1" fillId="0" borderId="0" xfId="9" applyFont="1" applyFill="1" applyAlignment="1">
      <alignment horizontal="center"/>
    </xf>
    <xf numFmtId="0" fontId="1" fillId="0" borderId="0" xfId="7" applyFont="1" applyFill="1" applyAlignment="1">
      <alignment horizontal="left"/>
    </xf>
    <xf numFmtId="0" fontId="1" fillId="0" borderId="15" xfId="7" applyFont="1" applyFill="1" applyBorder="1" applyAlignment="1">
      <alignment horizontal="center"/>
    </xf>
    <xf numFmtId="0" fontId="1" fillId="0" borderId="25" xfId="3" applyFont="1" applyFill="1" applyBorder="1" applyAlignment="1">
      <alignment horizontal="center"/>
    </xf>
    <xf numFmtId="0" fontId="1" fillId="0" borderId="0" xfId="11" applyFont="1" applyFill="1" applyAlignment="1">
      <alignment horizontal="center"/>
    </xf>
    <xf numFmtId="0" fontId="1" fillId="0" borderId="0" xfId="12" applyFont="1" applyFill="1" applyAlignment="1">
      <alignment horizontal="center"/>
    </xf>
    <xf numFmtId="0" fontId="1" fillId="0" borderId="10" xfId="11" applyFont="1" applyFill="1" applyBorder="1" applyAlignment="1">
      <alignment horizontal="center"/>
    </xf>
    <xf numFmtId="0" fontId="1" fillId="0" borderId="11" xfId="11" applyFont="1" applyFill="1" applyBorder="1" applyAlignment="1">
      <alignment horizontal="center"/>
    </xf>
    <xf numFmtId="0" fontId="1" fillId="0" borderId="12" xfId="11" applyFont="1" applyFill="1" applyBorder="1" applyAlignment="1">
      <alignment horizontal="center"/>
    </xf>
    <xf numFmtId="0" fontId="1" fillId="0" borderId="0" xfId="3" applyFont="1" applyFill="1" applyBorder="1" applyAlignment="1">
      <alignment horizontal="left"/>
    </xf>
    <xf numFmtId="0" fontId="14" fillId="0" borderId="0" xfId="3" applyFont="1" applyFill="1" applyBorder="1" applyAlignment="1">
      <alignment vertical="center"/>
    </xf>
    <xf numFmtId="185" fontId="1" fillId="0" borderId="46" xfId="7" applyNumberFormat="1" applyFont="1" applyFill="1" applyBorder="1" applyAlignment="1">
      <alignment horizontal="right"/>
    </xf>
    <xf numFmtId="177" fontId="1" fillId="0" borderId="17" xfId="7" applyNumberFormat="1" applyFont="1" applyFill="1" applyBorder="1"/>
  </cellXfs>
  <cellStyles count="1193">
    <cellStyle name="_x000a_386grabber=M" xfId="14"/>
    <cellStyle name="$-" xfId="15"/>
    <cellStyle name="$0.00" xfId="16"/>
    <cellStyle name="$123" xfId="17"/>
    <cellStyle name="$123.00" xfId="18"/>
    <cellStyle name="$123_10.無形" xfId="19"/>
    <cellStyle name="??" xfId="20"/>
    <cellStyle name="?? [0.00]_Analysis of Loans" xfId="21"/>
    <cellStyle name="?? [0]_Template format" xfId="22"/>
    <cellStyle name="???? [0.00]_Analysis of Loans" xfId="23"/>
    <cellStyle name="????_Analysis of Loans" xfId="24"/>
    <cellStyle name="??_????????" xfId="25"/>
    <cellStyle name="0.00" xfId="26"/>
    <cellStyle name="0.00 2" xfId="27"/>
    <cellStyle name="000" xfId="28"/>
    <cellStyle name="123" xfId="29"/>
    <cellStyle name="123.00" xfId="30"/>
    <cellStyle name="123_10.無形" xfId="31"/>
    <cellStyle name="20% - Accent1" xfId="32"/>
    <cellStyle name="20% - Accent2" xfId="33"/>
    <cellStyle name="20% - Accent3" xfId="34"/>
    <cellStyle name="20% - Accent4" xfId="35"/>
    <cellStyle name="20% - Accent5" xfId="36"/>
    <cellStyle name="20% - Accent6" xfId="37"/>
    <cellStyle name="20% - 輔色1 2" xfId="38"/>
    <cellStyle name="20% - 輔色1 2 2" xfId="39"/>
    <cellStyle name="20% - 輔色1 2 3" xfId="40"/>
    <cellStyle name="20% - 輔色1 2 4" xfId="41"/>
    <cellStyle name="20% - 輔色1 2 5" xfId="42"/>
    <cellStyle name="20% - 輔色1 3" xfId="43"/>
    <cellStyle name="20% - 輔色1 3 2" xfId="44"/>
    <cellStyle name="20% - 輔色1 3 3" xfId="45"/>
    <cellStyle name="20% - 輔色1 4" xfId="46"/>
    <cellStyle name="20% - 輔色1 4 2" xfId="47"/>
    <cellStyle name="20% - 輔色1 4 3" xfId="48"/>
    <cellStyle name="20% - 輔色1 5" xfId="49"/>
    <cellStyle name="20% - 輔色1 5 2" xfId="50"/>
    <cellStyle name="20% - 輔色1 6" xfId="51"/>
    <cellStyle name="20% - 輔色1 6 2" xfId="52"/>
    <cellStyle name="20% - 輔色1 7" xfId="53"/>
    <cellStyle name="20% - 輔色1 8" xfId="54"/>
    <cellStyle name="20% - 輔色2 2" xfId="55"/>
    <cellStyle name="20% - 輔色2 2 2" xfId="56"/>
    <cellStyle name="20% - 輔色2 2 3" xfId="57"/>
    <cellStyle name="20% - 輔色2 2 4" xfId="58"/>
    <cellStyle name="20% - 輔色2 2 5" xfId="59"/>
    <cellStyle name="20% - 輔色2 3" xfId="60"/>
    <cellStyle name="20% - 輔色2 3 2" xfId="61"/>
    <cellStyle name="20% - 輔色2 3 3" xfId="62"/>
    <cellStyle name="20% - 輔色2 4" xfId="63"/>
    <cellStyle name="20% - 輔色2 4 2" xfId="64"/>
    <cellStyle name="20% - 輔色2 4 3" xfId="65"/>
    <cellStyle name="20% - 輔色2 5" xfId="66"/>
    <cellStyle name="20% - 輔色2 5 2" xfId="67"/>
    <cellStyle name="20% - 輔色2 6" xfId="68"/>
    <cellStyle name="20% - 輔色2 6 2" xfId="69"/>
    <cellStyle name="20% - 輔色2 7" xfId="70"/>
    <cellStyle name="20% - 輔色2 8" xfId="71"/>
    <cellStyle name="20% - 輔色3 2" xfId="72"/>
    <cellStyle name="20% - 輔色3 2 2" xfId="73"/>
    <cellStyle name="20% - 輔色3 2 3" xfId="74"/>
    <cellStyle name="20% - 輔色3 2 4" xfId="75"/>
    <cellStyle name="20% - 輔色3 2 5" xfId="76"/>
    <cellStyle name="20% - 輔色3 3" xfId="77"/>
    <cellStyle name="20% - 輔色3 3 2" xfId="78"/>
    <cellStyle name="20% - 輔色3 3 3" xfId="79"/>
    <cellStyle name="20% - 輔色3 4" xfId="80"/>
    <cellStyle name="20% - 輔色3 4 2" xfId="81"/>
    <cellStyle name="20% - 輔色3 4 3" xfId="82"/>
    <cellStyle name="20% - 輔色3 5" xfId="83"/>
    <cellStyle name="20% - 輔色3 5 2" xfId="84"/>
    <cellStyle name="20% - 輔色3 6" xfId="85"/>
    <cellStyle name="20% - 輔色3 6 2" xfId="86"/>
    <cellStyle name="20% - 輔色3 7" xfId="87"/>
    <cellStyle name="20% - 輔色3 8" xfId="88"/>
    <cellStyle name="20% - 輔色4 2" xfId="89"/>
    <cellStyle name="20% - 輔色4 2 2" xfId="90"/>
    <cellStyle name="20% - 輔色4 2 3" xfId="91"/>
    <cellStyle name="20% - 輔色4 2 4" xfId="92"/>
    <cellStyle name="20% - 輔色4 2 5" xfId="93"/>
    <cellStyle name="20% - 輔色4 3" xfId="94"/>
    <cellStyle name="20% - 輔色4 3 2" xfId="95"/>
    <cellStyle name="20% - 輔色4 3 3" xfId="96"/>
    <cellStyle name="20% - 輔色4 4" xfId="97"/>
    <cellStyle name="20% - 輔色4 4 2" xfId="98"/>
    <cellStyle name="20% - 輔色4 4 3" xfId="99"/>
    <cellStyle name="20% - 輔色4 5" xfId="100"/>
    <cellStyle name="20% - 輔色4 5 2" xfId="101"/>
    <cellStyle name="20% - 輔色4 6" xfId="102"/>
    <cellStyle name="20% - 輔色4 6 2" xfId="103"/>
    <cellStyle name="20% - 輔色4 7" xfId="104"/>
    <cellStyle name="20% - 輔色4 8" xfId="105"/>
    <cellStyle name="20% - 輔色5 2" xfId="106"/>
    <cellStyle name="20% - 輔色5 2 2" xfId="107"/>
    <cellStyle name="20% - 輔色5 2 3" xfId="108"/>
    <cellStyle name="20% - 輔色5 2 4" xfId="109"/>
    <cellStyle name="20% - 輔色5 2 5" xfId="110"/>
    <cellStyle name="20% - 輔色5 3" xfId="111"/>
    <cellStyle name="20% - 輔色5 3 2" xfId="112"/>
    <cellStyle name="20% - 輔色5 3 3" xfId="113"/>
    <cellStyle name="20% - 輔色5 4" xfId="114"/>
    <cellStyle name="20% - 輔色5 4 2" xfId="115"/>
    <cellStyle name="20% - 輔色5 4 3" xfId="116"/>
    <cellStyle name="20% - 輔色5 5" xfId="117"/>
    <cellStyle name="20% - 輔色5 5 2" xfId="118"/>
    <cellStyle name="20% - 輔色5 6" xfId="119"/>
    <cellStyle name="20% - 輔色5 6 2" xfId="120"/>
    <cellStyle name="20% - 輔色5 7" xfId="121"/>
    <cellStyle name="20% - 輔色5 8" xfId="122"/>
    <cellStyle name="20% - 輔色6 2" xfId="123"/>
    <cellStyle name="20% - 輔色6 2 2" xfId="124"/>
    <cellStyle name="20% - 輔色6 2 3" xfId="125"/>
    <cellStyle name="20% - 輔色6 2 4" xfId="126"/>
    <cellStyle name="20% - 輔色6 2 5" xfId="127"/>
    <cellStyle name="20% - 輔色6 3" xfId="128"/>
    <cellStyle name="20% - 輔色6 3 2" xfId="129"/>
    <cellStyle name="20% - 輔色6 3 3" xfId="130"/>
    <cellStyle name="20% - 輔色6 4" xfId="131"/>
    <cellStyle name="20% - 輔色6 4 2" xfId="132"/>
    <cellStyle name="20% - 輔色6 4 3" xfId="133"/>
    <cellStyle name="20% - 輔色6 5" xfId="134"/>
    <cellStyle name="20% - 輔色6 5 2" xfId="135"/>
    <cellStyle name="20% - 輔色6 6" xfId="136"/>
    <cellStyle name="20% - 輔色6 6 2" xfId="137"/>
    <cellStyle name="20% - 輔色6 7" xfId="138"/>
    <cellStyle name="20% - 輔色6 8" xfId="139"/>
    <cellStyle name="40% - Accent1" xfId="140"/>
    <cellStyle name="40% - Accent2" xfId="141"/>
    <cellStyle name="40% - Accent3" xfId="142"/>
    <cellStyle name="40% - Accent4" xfId="143"/>
    <cellStyle name="40% - Accent5" xfId="144"/>
    <cellStyle name="40% - Accent6" xfId="145"/>
    <cellStyle name="40% - 輔色1 2" xfId="146"/>
    <cellStyle name="40% - 輔色1 2 2" xfId="147"/>
    <cellStyle name="40% - 輔色1 2 3" xfId="148"/>
    <cellStyle name="40% - 輔色1 2 4" xfId="149"/>
    <cellStyle name="40% - 輔色1 2 5" xfId="150"/>
    <cellStyle name="40% - 輔色1 3" xfId="151"/>
    <cellStyle name="40% - 輔色1 3 2" xfId="152"/>
    <cellStyle name="40% - 輔色1 3 3" xfId="153"/>
    <cellStyle name="40% - 輔色1 4" xfId="154"/>
    <cellStyle name="40% - 輔色1 4 2" xfId="155"/>
    <cellStyle name="40% - 輔色1 4 3" xfId="156"/>
    <cellStyle name="40% - 輔色1 5" xfId="157"/>
    <cellStyle name="40% - 輔色1 5 2" xfId="158"/>
    <cellStyle name="40% - 輔色1 6" xfId="159"/>
    <cellStyle name="40% - 輔色1 6 2" xfId="160"/>
    <cellStyle name="40% - 輔色1 7" xfId="161"/>
    <cellStyle name="40% - 輔色1 8" xfId="162"/>
    <cellStyle name="40% - 輔色2 2" xfId="163"/>
    <cellStyle name="40% - 輔色2 2 2" xfId="164"/>
    <cellStyle name="40% - 輔色2 2 3" xfId="165"/>
    <cellStyle name="40% - 輔色2 2 4" xfId="166"/>
    <cellStyle name="40% - 輔色2 2 5" xfId="167"/>
    <cellStyle name="40% - 輔色2 3" xfId="168"/>
    <cellStyle name="40% - 輔色2 3 2" xfId="169"/>
    <cellStyle name="40% - 輔色2 3 3" xfId="170"/>
    <cellStyle name="40% - 輔色2 4" xfId="171"/>
    <cellStyle name="40% - 輔色2 4 2" xfId="172"/>
    <cellStyle name="40% - 輔色2 4 3" xfId="173"/>
    <cellStyle name="40% - 輔色2 5" xfId="174"/>
    <cellStyle name="40% - 輔色2 5 2" xfId="175"/>
    <cellStyle name="40% - 輔色2 6" xfId="176"/>
    <cellStyle name="40% - 輔色2 6 2" xfId="177"/>
    <cellStyle name="40% - 輔色2 7" xfId="178"/>
    <cellStyle name="40% - 輔色2 8" xfId="179"/>
    <cellStyle name="40% - 輔色3 2" xfId="180"/>
    <cellStyle name="40% - 輔色3 2 2" xfId="181"/>
    <cellStyle name="40% - 輔色3 2 3" xfId="182"/>
    <cellStyle name="40% - 輔色3 2 4" xfId="183"/>
    <cellStyle name="40% - 輔色3 2 5" xfId="184"/>
    <cellStyle name="40% - 輔色3 3" xfId="185"/>
    <cellStyle name="40% - 輔色3 3 2" xfId="186"/>
    <cellStyle name="40% - 輔色3 3 3" xfId="187"/>
    <cellStyle name="40% - 輔色3 4" xfId="188"/>
    <cellStyle name="40% - 輔色3 4 2" xfId="189"/>
    <cellStyle name="40% - 輔色3 4 3" xfId="190"/>
    <cellStyle name="40% - 輔色3 5" xfId="191"/>
    <cellStyle name="40% - 輔色3 5 2" xfId="192"/>
    <cellStyle name="40% - 輔色3 6" xfId="193"/>
    <cellStyle name="40% - 輔色3 6 2" xfId="194"/>
    <cellStyle name="40% - 輔色3 7" xfId="195"/>
    <cellStyle name="40% - 輔色3 8" xfId="196"/>
    <cellStyle name="40% - 輔色4 2" xfId="197"/>
    <cellStyle name="40% - 輔色4 2 2" xfId="198"/>
    <cellStyle name="40% - 輔色4 2 3" xfId="199"/>
    <cellStyle name="40% - 輔色4 2 4" xfId="200"/>
    <cellStyle name="40% - 輔色4 2 5" xfId="201"/>
    <cellStyle name="40% - 輔色4 3" xfId="202"/>
    <cellStyle name="40% - 輔色4 3 2" xfId="203"/>
    <cellStyle name="40% - 輔色4 3 3" xfId="204"/>
    <cellStyle name="40% - 輔色4 4" xfId="205"/>
    <cellStyle name="40% - 輔色4 4 2" xfId="206"/>
    <cellStyle name="40% - 輔色4 4 3" xfId="207"/>
    <cellStyle name="40% - 輔色4 5" xfId="208"/>
    <cellStyle name="40% - 輔色4 5 2" xfId="209"/>
    <cellStyle name="40% - 輔色4 6" xfId="210"/>
    <cellStyle name="40% - 輔色4 6 2" xfId="211"/>
    <cellStyle name="40% - 輔色4 7" xfId="212"/>
    <cellStyle name="40% - 輔色4 8" xfId="213"/>
    <cellStyle name="40% - 輔色5 2" xfId="214"/>
    <cellStyle name="40% - 輔色5 2 2" xfId="215"/>
    <cellStyle name="40% - 輔色5 2 3" xfId="216"/>
    <cellStyle name="40% - 輔色5 2 4" xfId="217"/>
    <cellStyle name="40% - 輔色5 2 5" xfId="218"/>
    <cellStyle name="40% - 輔色5 3" xfId="219"/>
    <cellStyle name="40% - 輔色5 3 2" xfId="220"/>
    <cellStyle name="40% - 輔色5 3 3" xfId="221"/>
    <cellStyle name="40% - 輔色5 4" xfId="222"/>
    <cellStyle name="40% - 輔色5 4 2" xfId="223"/>
    <cellStyle name="40% - 輔色5 4 3" xfId="224"/>
    <cellStyle name="40% - 輔色5 5" xfId="225"/>
    <cellStyle name="40% - 輔色5 5 2" xfId="226"/>
    <cellStyle name="40% - 輔色5 6" xfId="227"/>
    <cellStyle name="40% - 輔色5 6 2" xfId="228"/>
    <cellStyle name="40% - 輔色5 7" xfId="229"/>
    <cellStyle name="40% - 輔色5 8" xfId="230"/>
    <cellStyle name="40% - 輔色6 2" xfId="231"/>
    <cellStyle name="40% - 輔色6 2 2" xfId="232"/>
    <cellStyle name="40% - 輔色6 2 3" xfId="233"/>
    <cellStyle name="40% - 輔色6 2 4" xfId="234"/>
    <cellStyle name="40% - 輔色6 2 5" xfId="235"/>
    <cellStyle name="40% - 輔色6 3" xfId="236"/>
    <cellStyle name="40% - 輔色6 3 2" xfId="237"/>
    <cellStyle name="40% - 輔色6 3 3" xfId="238"/>
    <cellStyle name="40% - 輔色6 4" xfId="239"/>
    <cellStyle name="40% - 輔色6 4 2" xfId="240"/>
    <cellStyle name="40% - 輔色6 4 3" xfId="241"/>
    <cellStyle name="40% - 輔色6 5" xfId="242"/>
    <cellStyle name="40% - 輔色6 5 2" xfId="243"/>
    <cellStyle name="40% - 輔色6 6" xfId="244"/>
    <cellStyle name="40% - 輔色6 6 2" xfId="245"/>
    <cellStyle name="40% - 輔色6 7" xfId="246"/>
    <cellStyle name="40% - 輔色6 8" xfId="247"/>
    <cellStyle name="60% - Accent1" xfId="248"/>
    <cellStyle name="60% - Accent2" xfId="249"/>
    <cellStyle name="60% - Accent3" xfId="250"/>
    <cellStyle name="60% - Accent4" xfId="251"/>
    <cellStyle name="60% - Accent5" xfId="252"/>
    <cellStyle name="60% - Accent6" xfId="253"/>
    <cellStyle name="60% - 輔色1 2" xfId="254"/>
    <cellStyle name="60% - 輔色1 2 2" xfId="255"/>
    <cellStyle name="60% - 輔色1 2 3" xfId="256"/>
    <cellStyle name="60% - 輔色1 2 4" xfId="257"/>
    <cellStyle name="60% - 輔色1 2 5" xfId="258"/>
    <cellStyle name="60% - 輔色1 3" xfId="259"/>
    <cellStyle name="60% - 輔色1 3 2" xfId="260"/>
    <cellStyle name="60% - 輔色1 3 3" xfId="261"/>
    <cellStyle name="60% - 輔色1 4" xfId="262"/>
    <cellStyle name="60% - 輔色1 4 2" xfId="263"/>
    <cellStyle name="60% - 輔色1 4 3" xfId="264"/>
    <cellStyle name="60% - 輔色1 5" xfId="265"/>
    <cellStyle name="60% - 輔色1 5 2" xfId="266"/>
    <cellStyle name="60% - 輔色1 6" xfId="267"/>
    <cellStyle name="60% - 輔色1 6 2" xfId="268"/>
    <cellStyle name="60% - 輔色1 7" xfId="269"/>
    <cellStyle name="60% - 輔色1 8" xfId="270"/>
    <cellStyle name="60% - 輔色2 2" xfId="271"/>
    <cellStyle name="60% - 輔色2 2 2" xfId="272"/>
    <cellStyle name="60% - 輔色2 2 3" xfId="273"/>
    <cellStyle name="60% - 輔色2 2 4" xfId="274"/>
    <cellStyle name="60% - 輔色2 2 5" xfId="275"/>
    <cellStyle name="60% - 輔色2 3" xfId="276"/>
    <cellStyle name="60% - 輔色2 3 2" xfId="277"/>
    <cellStyle name="60% - 輔色2 3 3" xfId="278"/>
    <cellStyle name="60% - 輔色2 4" xfId="279"/>
    <cellStyle name="60% - 輔色2 4 2" xfId="280"/>
    <cellStyle name="60% - 輔色2 4 3" xfId="281"/>
    <cellStyle name="60% - 輔色2 5" xfId="282"/>
    <cellStyle name="60% - 輔色2 5 2" xfId="283"/>
    <cellStyle name="60% - 輔色2 6" xfId="284"/>
    <cellStyle name="60% - 輔色2 6 2" xfId="285"/>
    <cellStyle name="60% - 輔色2 7" xfId="286"/>
    <cellStyle name="60% - 輔色2 8" xfId="287"/>
    <cellStyle name="60% - 輔色3 2" xfId="288"/>
    <cellStyle name="60% - 輔色3 2 2" xfId="289"/>
    <cellStyle name="60% - 輔色3 2 3" xfId="290"/>
    <cellStyle name="60% - 輔色3 2 4" xfId="291"/>
    <cellStyle name="60% - 輔色3 2 5" xfId="292"/>
    <cellStyle name="60% - 輔色3 3" xfId="293"/>
    <cellStyle name="60% - 輔色3 3 2" xfId="294"/>
    <cellStyle name="60% - 輔色3 3 3" xfId="295"/>
    <cellStyle name="60% - 輔色3 4" xfId="296"/>
    <cellStyle name="60% - 輔色3 4 2" xfId="297"/>
    <cellStyle name="60% - 輔色3 4 3" xfId="298"/>
    <cellStyle name="60% - 輔色3 5" xfId="299"/>
    <cellStyle name="60% - 輔色3 5 2" xfId="300"/>
    <cellStyle name="60% - 輔色3 6" xfId="301"/>
    <cellStyle name="60% - 輔色3 6 2" xfId="302"/>
    <cellStyle name="60% - 輔色3 7" xfId="303"/>
    <cellStyle name="60% - 輔色3 8" xfId="304"/>
    <cellStyle name="60% - 輔色4 2" xfId="305"/>
    <cellStyle name="60% - 輔色4 2 2" xfId="306"/>
    <cellStyle name="60% - 輔色4 2 3" xfId="307"/>
    <cellStyle name="60% - 輔色4 2 4" xfId="308"/>
    <cellStyle name="60% - 輔色4 2 5" xfId="309"/>
    <cellStyle name="60% - 輔色4 3" xfId="310"/>
    <cellStyle name="60% - 輔色4 3 2" xfId="311"/>
    <cellStyle name="60% - 輔色4 3 3" xfId="312"/>
    <cellStyle name="60% - 輔色4 4" xfId="313"/>
    <cellStyle name="60% - 輔色4 4 2" xfId="314"/>
    <cellStyle name="60% - 輔色4 4 3" xfId="315"/>
    <cellStyle name="60% - 輔色4 5" xfId="316"/>
    <cellStyle name="60% - 輔色4 5 2" xfId="317"/>
    <cellStyle name="60% - 輔色4 6" xfId="318"/>
    <cellStyle name="60% - 輔色4 6 2" xfId="319"/>
    <cellStyle name="60% - 輔色4 7" xfId="320"/>
    <cellStyle name="60% - 輔色4 8" xfId="321"/>
    <cellStyle name="60% - 輔色5 2" xfId="322"/>
    <cellStyle name="60% - 輔色5 2 2" xfId="323"/>
    <cellStyle name="60% - 輔色5 2 3" xfId="324"/>
    <cellStyle name="60% - 輔色5 2 4" xfId="325"/>
    <cellStyle name="60% - 輔色5 2 5" xfId="326"/>
    <cellStyle name="60% - 輔色5 3" xfId="327"/>
    <cellStyle name="60% - 輔色5 3 2" xfId="328"/>
    <cellStyle name="60% - 輔色5 3 3" xfId="329"/>
    <cellStyle name="60% - 輔色5 4" xfId="330"/>
    <cellStyle name="60% - 輔色5 4 2" xfId="331"/>
    <cellStyle name="60% - 輔色5 4 3" xfId="332"/>
    <cellStyle name="60% - 輔色5 5" xfId="333"/>
    <cellStyle name="60% - 輔色5 5 2" xfId="334"/>
    <cellStyle name="60% - 輔色5 6" xfId="335"/>
    <cellStyle name="60% - 輔色5 6 2" xfId="336"/>
    <cellStyle name="60% - 輔色5 7" xfId="337"/>
    <cellStyle name="60% - 輔色5 8" xfId="338"/>
    <cellStyle name="60% - 輔色6 2" xfId="339"/>
    <cellStyle name="60% - 輔色6 2 2" xfId="340"/>
    <cellStyle name="60% - 輔色6 2 3" xfId="341"/>
    <cellStyle name="60% - 輔色6 2 4" xfId="342"/>
    <cellStyle name="60% - 輔色6 2 5" xfId="343"/>
    <cellStyle name="60% - 輔色6 3" xfId="344"/>
    <cellStyle name="60% - 輔色6 3 2" xfId="345"/>
    <cellStyle name="60% - 輔色6 3 3" xfId="346"/>
    <cellStyle name="60% - 輔色6 4" xfId="347"/>
    <cellStyle name="60% - 輔色6 4 2" xfId="348"/>
    <cellStyle name="60% - 輔色6 4 3" xfId="349"/>
    <cellStyle name="60% - 輔色6 5" xfId="350"/>
    <cellStyle name="60% - 輔色6 5 2" xfId="351"/>
    <cellStyle name="60% - 輔色6 6" xfId="352"/>
    <cellStyle name="60% - 輔色6 6 2" xfId="353"/>
    <cellStyle name="60% - 輔色6 7" xfId="354"/>
    <cellStyle name="60% - 輔色6 8" xfId="355"/>
    <cellStyle name="Accent1" xfId="356"/>
    <cellStyle name="Accent2" xfId="357"/>
    <cellStyle name="Accent3" xfId="358"/>
    <cellStyle name="Accent4" xfId="359"/>
    <cellStyle name="Accent5" xfId="360"/>
    <cellStyle name="Accent6" xfId="361"/>
    <cellStyle name="Bad" xfId="362"/>
    <cellStyle name="Calc Currency (0)" xfId="363"/>
    <cellStyle name="Calculation" xfId="364"/>
    <cellStyle name="Check Cell" xfId="365"/>
    <cellStyle name="Comma [0]" xfId="366"/>
    <cellStyle name="Comma[0]" xfId="367"/>
    <cellStyle name="Comma[2]" xfId="368"/>
    <cellStyle name="Comma_200806越南子公司報表" xfId="369"/>
    <cellStyle name="comma-0" xfId="370"/>
    <cellStyle name="Copied" xfId="371"/>
    <cellStyle name="Currency [0]" xfId="372"/>
    <cellStyle name="Currency$[0]" xfId="373"/>
    <cellStyle name="Currency$[2]" xfId="374"/>
    <cellStyle name="Currency\[0]" xfId="375"/>
    <cellStyle name="Currency_CCOCPX" xfId="376"/>
    <cellStyle name="Date" xfId="377"/>
    <cellStyle name="E&amp;Y House" xfId="378"/>
    <cellStyle name="Entered" xfId="379"/>
    <cellStyle name="Euro" xfId="380"/>
    <cellStyle name="Euro 2" xfId="381"/>
    <cellStyle name="Euro 3" xfId="382"/>
    <cellStyle name="Explanatory Text" xfId="383"/>
    <cellStyle name="EY House" xfId="384"/>
    <cellStyle name="Followed Hyperlink" xfId="385"/>
    <cellStyle name="Followed Hyperlink 2" xfId="386"/>
    <cellStyle name="Good" xfId="387"/>
    <cellStyle name="Grey" xfId="388"/>
    <cellStyle name="gs]_x000d__x000a_Window=267,0,328,477, , ,3_x000d__x000a_dir1=0,0,640,209,-1,-1,1,30,201,1808,254,C:\8601S\*.*_x000d__x000a__x000d__x000a_" xfId="389"/>
    <cellStyle name="Header1" xfId="390"/>
    <cellStyle name="Header2" xfId="391"/>
    <cellStyle name="Heading" xfId="392"/>
    <cellStyle name="Heading 1" xfId="393"/>
    <cellStyle name="Heading 2" xfId="394"/>
    <cellStyle name="Heading 3" xfId="395"/>
    <cellStyle name="Heading 4" xfId="396"/>
    <cellStyle name="Heading1" xfId="397"/>
    <cellStyle name="Hyperlink" xfId="398"/>
    <cellStyle name="Hyperlink 2" xfId="399"/>
    <cellStyle name="Hyperlink 3" xfId="400"/>
    <cellStyle name="Input" xfId="401"/>
    <cellStyle name="Input [yellow]" xfId="402"/>
    <cellStyle name="Linked Cell" xfId="403"/>
    <cellStyle name="Milliers [0]_Open&amp;Close" xfId="404"/>
    <cellStyle name="Milliers_Open&amp;Close" xfId="405"/>
    <cellStyle name="Monétaire [0]_Open&amp;Close" xfId="406"/>
    <cellStyle name="Monétaire_Open&amp;Close" xfId="407"/>
    <cellStyle name="Neutral" xfId="408"/>
    <cellStyle name="no dec" xfId="409"/>
    <cellStyle name="Normal - Style1" xfId="410"/>
    <cellStyle name="Normal - Style1 2" xfId="411"/>
    <cellStyle name="Normal 2" xfId="412"/>
    <cellStyle name="Normal_(A) S0 vs S1" xfId="413"/>
    <cellStyle name="Note" xfId="414"/>
    <cellStyle name="oft Excel]_x000d__x000a_Comment=The open=/f lines load custom functions into the Paste Function list._x000d__x000a_Maximized=3_x000d__x000a_AutoFormat=" xfId="415"/>
    <cellStyle name="oft Excel]_x000d__x000a_Comment=The open=/f lines load custom functions into the Paste Function list._x000d__x000a_Maximized=3_x000d__x000a_AutoFormat= 2" xfId="416"/>
    <cellStyle name="Output" xfId="417"/>
    <cellStyle name="Percent [0%]" xfId="418"/>
    <cellStyle name="Percent [0.00%]" xfId="419"/>
    <cellStyle name="Percent [2]" xfId="420"/>
    <cellStyle name="Percent[0]" xfId="421"/>
    <cellStyle name="Percent[2]" xfId="422"/>
    <cellStyle name="RevList" xfId="423"/>
    <cellStyle name="Style 1" xfId="424"/>
    <cellStyle name="Subtotal" xfId="425"/>
    <cellStyle name="SUM" xfId="426"/>
    <cellStyle name="SUM 2" xfId="427"/>
    <cellStyle name="Sum 3" xfId="428"/>
    <cellStyle name="Sum 4" xfId="429"/>
    <cellStyle name="SUM 5" xfId="430"/>
    <cellStyle name="SUM 6" xfId="431"/>
    <cellStyle name="SUM 7" xfId="432"/>
    <cellStyle name="Thousands" xfId="433"/>
    <cellStyle name="Title" xfId="434"/>
    <cellStyle name="TOTAL" xfId="435"/>
    <cellStyle name="TOTAL 2" xfId="436"/>
    <cellStyle name="Total 2 2" xfId="437"/>
    <cellStyle name="total 3" xfId="438"/>
    <cellStyle name="total 4" xfId="439"/>
    <cellStyle name="Unprotect" xfId="440"/>
    <cellStyle name="Warning Text" xfId="441"/>
    <cellStyle name=" [0.00]_laroux" xfId="442"/>
    <cellStyle name="_laroux" xfId="443"/>
    <cellStyle name="?_laroux" xfId="444"/>
    <cellStyle name="一般" xfId="0" builtinId="0"/>
    <cellStyle name="一般 10" xfId="445"/>
    <cellStyle name="一般 10 2" xfId="446"/>
    <cellStyle name="一般 10 3" xfId="447"/>
    <cellStyle name="一般 11" xfId="448"/>
    <cellStyle name="一般 11 2" xfId="449"/>
    <cellStyle name="一般 11 3" xfId="450"/>
    <cellStyle name="一般 12" xfId="451"/>
    <cellStyle name="一般 12 2" xfId="452"/>
    <cellStyle name="一般 13" xfId="10"/>
    <cellStyle name="一般 14" xfId="453"/>
    <cellStyle name="一般 15" xfId="454"/>
    <cellStyle name="一般 16" xfId="455"/>
    <cellStyle name="一般 17" xfId="456"/>
    <cellStyle name="一般 18" xfId="457"/>
    <cellStyle name="一般 19" xfId="458"/>
    <cellStyle name="一般 2" xfId="3"/>
    <cellStyle name="一般 2 10" xfId="459"/>
    <cellStyle name="一般 2 11" xfId="460"/>
    <cellStyle name="一般 2 12" xfId="461"/>
    <cellStyle name="一般 2 13" xfId="462"/>
    <cellStyle name="一般 2 2" xfId="463"/>
    <cellStyle name="一般 2 2 10" xfId="464"/>
    <cellStyle name="一般 2 2 2" xfId="465"/>
    <cellStyle name="一般 2 2 2 2" xfId="466"/>
    <cellStyle name="一般 2 2 2 2 2" xfId="467"/>
    <cellStyle name="一般 2 2 2 2 2 2" xfId="468"/>
    <cellStyle name="一般 2 2 2 2 2 2 2" xfId="469"/>
    <cellStyle name="一般 2 2 2 2 3" xfId="470"/>
    <cellStyle name="一般 2 2 2 2 4" xfId="471"/>
    <cellStyle name="一般 2 2 2 2 5" xfId="472"/>
    <cellStyle name="一般 2 2 2 3" xfId="473"/>
    <cellStyle name="一般 2 2 2 3 2" xfId="474"/>
    <cellStyle name="一般 2 2 2 3 2 2" xfId="475"/>
    <cellStyle name="一般 2 2 2 4" xfId="476"/>
    <cellStyle name="一般 2 2 2 5" xfId="477"/>
    <cellStyle name="一般 2 2 2 6" xfId="478"/>
    <cellStyle name="一般 2 2 3" xfId="479"/>
    <cellStyle name="一般 2 2 4" xfId="480"/>
    <cellStyle name="一般 2 2 5" xfId="481"/>
    <cellStyle name="一般 2 2 6" xfId="482"/>
    <cellStyle name="一般 2 2 6 2" xfId="483"/>
    <cellStyle name="一般 2 2 6 2 2" xfId="484"/>
    <cellStyle name="一般 2 2 7" xfId="485"/>
    <cellStyle name="一般 2 2 8" xfId="486"/>
    <cellStyle name="一般 2 2 9" xfId="487"/>
    <cellStyle name="一般 2 2_營收公告9709A" xfId="488"/>
    <cellStyle name="一般 2 3" xfId="489"/>
    <cellStyle name="一般 2 3 2" xfId="490"/>
    <cellStyle name="一般 2 3 2 2" xfId="491"/>
    <cellStyle name="一般 2 3 2 2 2" xfId="492"/>
    <cellStyle name="一般 2 3 2 2 2 2" xfId="493"/>
    <cellStyle name="一般 2 3 2 3" xfId="494"/>
    <cellStyle name="一般 2 3 2 4" xfId="495"/>
    <cellStyle name="一般 2 3 2 5" xfId="496"/>
    <cellStyle name="一般 2 3 3" xfId="497"/>
    <cellStyle name="一般 2 3 3 2" xfId="498"/>
    <cellStyle name="一般 2 3 3 2 2" xfId="499"/>
    <cellStyle name="一般 2 3 4" xfId="500"/>
    <cellStyle name="一般 2 3 5" xfId="501"/>
    <cellStyle name="一般 2 3 6" xfId="502"/>
    <cellStyle name="一般 2 4" xfId="503"/>
    <cellStyle name="一般 2 4 2" xfId="504"/>
    <cellStyle name="一般 2 4 3" xfId="505"/>
    <cellStyle name="一般 2 5" xfId="506"/>
    <cellStyle name="一般 2 6" xfId="507"/>
    <cellStyle name="一般 2 6 2" xfId="508"/>
    <cellStyle name="一般 2 6 2 2" xfId="509"/>
    <cellStyle name="一般 2 7" xfId="510"/>
    <cellStyle name="一般 2 8" xfId="511"/>
    <cellStyle name="一般 2 9" xfId="512"/>
    <cellStyle name="一般 21" xfId="513"/>
    <cellStyle name="一般 3" xfId="514"/>
    <cellStyle name="一般 3 10" xfId="515"/>
    <cellStyle name="一般 3 2" xfId="516"/>
    <cellStyle name="一般 3 2 2" xfId="517"/>
    <cellStyle name="一般 3 2 3" xfId="518"/>
    <cellStyle name="一般 3 3" xfId="519"/>
    <cellStyle name="一般 3 3 2" xfId="520"/>
    <cellStyle name="一般 3 4" xfId="521"/>
    <cellStyle name="一般 3 5" xfId="522"/>
    <cellStyle name="一般 3 6" xfId="523"/>
    <cellStyle name="一般 3 7" xfId="524"/>
    <cellStyle name="一般 3 8" xfId="525"/>
    <cellStyle name="一般 3 9" xfId="526"/>
    <cellStyle name="一般 4" xfId="527"/>
    <cellStyle name="一般 4 2" xfId="528"/>
    <cellStyle name="一般 4 2 2" xfId="529"/>
    <cellStyle name="一般 4 3" xfId="530"/>
    <cellStyle name="一般 4 3 2" xfId="531"/>
    <cellStyle name="一般 4 4" xfId="532"/>
    <cellStyle name="一般 4 5" xfId="533"/>
    <cellStyle name="一般 4 6" xfId="534"/>
    <cellStyle name="一般 5" xfId="535"/>
    <cellStyle name="一般 5 10" xfId="536"/>
    <cellStyle name="一般 5 11" xfId="537"/>
    <cellStyle name="一般 5 12" xfId="538"/>
    <cellStyle name="一般 5 2" xfId="539"/>
    <cellStyle name="一般 5 2 2" xfId="540"/>
    <cellStyle name="一般 5 2 2 2" xfId="541"/>
    <cellStyle name="一般 5 2 3" xfId="542"/>
    <cellStyle name="一般 5 3" xfId="543"/>
    <cellStyle name="一般 5 3 2" xfId="544"/>
    <cellStyle name="一般 5 4" xfId="545"/>
    <cellStyle name="一般 5 5" xfId="546"/>
    <cellStyle name="一般 5 6" xfId="547"/>
    <cellStyle name="一般 5 7" xfId="548"/>
    <cellStyle name="一般 5 8" xfId="549"/>
    <cellStyle name="一般 5 9" xfId="550"/>
    <cellStyle name="一般 6" xfId="551"/>
    <cellStyle name="一般 6 2" xfId="552"/>
    <cellStyle name="一般 6 2 2" xfId="553"/>
    <cellStyle name="一般 6 3" xfId="554"/>
    <cellStyle name="一般 6 4" xfId="555"/>
    <cellStyle name="一般 6 5" xfId="556"/>
    <cellStyle name="一般 6 6" xfId="557"/>
    <cellStyle name="一般 6 7" xfId="558"/>
    <cellStyle name="一般 7" xfId="559"/>
    <cellStyle name="一般 7 2" xfId="560"/>
    <cellStyle name="一般 7 3" xfId="561"/>
    <cellStyle name="一般 7 4" xfId="562"/>
    <cellStyle name="一般 7 5" xfId="563"/>
    <cellStyle name="一般 7 6" xfId="564"/>
    <cellStyle name="一般 7 7" xfId="565"/>
    <cellStyle name="一般 8" xfId="566"/>
    <cellStyle name="一般 8 2" xfId="567"/>
    <cellStyle name="一般 8 3" xfId="568"/>
    <cellStyle name="一般 8 4" xfId="569"/>
    <cellStyle name="一般 8 5" xfId="570"/>
    <cellStyle name="一般 8 6" xfId="571"/>
    <cellStyle name="一般 8 7" xfId="572"/>
    <cellStyle name="一般 9" xfId="573"/>
    <cellStyle name="一般 9 2" xfId="574"/>
    <cellStyle name="一般 9 2 2" xfId="575"/>
    <cellStyle name="一般 9 3" xfId="576"/>
    <cellStyle name="一般 9 3 2" xfId="577"/>
    <cellStyle name="一般 9 4" xfId="578"/>
    <cellStyle name="一般,居中" xfId="579"/>
    <cellStyle name="一般_元證股東表" xfId="9"/>
    <cellStyle name="一般_台林預計-股東 2" xfId="7"/>
    <cellStyle name="一般_台林預計-現金 2" xfId="11"/>
    <cellStyle name="一般_崇友89主要報表-年報" xfId="8"/>
    <cellStyle name="一般_現流" xfId="12"/>
    <cellStyle name="千元" xfId="580"/>
    <cellStyle name="千元金額" xfId="581"/>
    <cellStyle name="千元金額－貨幣" xfId="582"/>
    <cellStyle name="千元貨幣" xfId="583"/>
    <cellStyle name="千分位" xfId="1" builtinId="3"/>
    <cellStyle name="千分位 10" xfId="584"/>
    <cellStyle name="千分位 11" xfId="585"/>
    <cellStyle name="千分位 2" xfId="5"/>
    <cellStyle name="千分位 2 2" xfId="586"/>
    <cellStyle name="千分位 2 2 2" xfId="587"/>
    <cellStyle name="千分位 2 2 2 2" xfId="588"/>
    <cellStyle name="千分位 2 2 3" xfId="589"/>
    <cellStyle name="千分位 2 2 4" xfId="590"/>
    <cellStyle name="千分位 2 2 5" xfId="591"/>
    <cellStyle name="千分位 2 3" xfId="592"/>
    <cellStyle name="千分位 2 3 2" xfId="593"/>
    <cellStyle name="千分位 2 4" xfId="594"/>
    <cellStyle name="千分位 2 4 2" xfId="595"/>
    <cellStyle name="千分位 2 5" xfId="596"/>
    <cellStyle name="千分位 2 6" xfId="597"/>
    <cellStyle name="千分位 2 7" xfId="598"/>
    <cellStyle name="千分位 3" xfId="599"/>
    <cellStyle name="千分位 3 2" xfId="600"/>
    <cellStyle name="千分位 3 2 2" xfId="601"/>
    <cellStyle name="千分位 3 3" xfId="602"/>
    <cellStyle name="千分位 3 4" xfId="603"/>
    <cellStyle name="千分位 3 5" xfId="604"/>
    <cellStyle name="千分位 3 6" xfId="605"/>
    <cellStyle name="千分位 3 7" xfId="606"/>
    <cellStyle name="千分位 4" xfId="607"/>
    <cellStyle name="千分位 4 2" xfId="608"/>
    <cellStyle name="千分位 4 2 2" xfId="609"/>
    <cellStyle name="千分位 4 2 3" xfId="610"/>
    <cellStyle name="千分位 4 3" xfId="611"/>
    <cellStyle name="千分位 4 3 2" xfId="612"/>
    <cellStyle name="千分位 4 4" xfId="613"/>
    <cellStyle name="千分位 4 5" xfId="614"/>
    <cellStyle name="千分位 5" xfId="13"/>
    <cellStyle name="千分位 5 2" xfId="615"/>
    <cellStyle name="千分位 5 3" xfId="616"/>
    <cellStyle name="千分位 5 4" xfId="617"/>
    <cellStyle name="千分位 5 5" xfId="618"/>
    <cellStyle name="千分位 6" xfId="619"/>
    <cellStyle name="千分位 6 2" xfId="620"/>
    <cellStyle name="千分位 7" xfId="621"/>
    <cellStyle name="千分位 7 2" xfId="622"/>
    <cellStyle name="千分位 8" xfId="623"/>
    <cellStyle name="千分位 9" xfId="624"/>
    <cellStyle name="千分位[0] 2" xfId="625"/>
    <cellStyle name="千分位[0] 2 2" xfId="626"/>
    <cellStyle name="千分位[0] 2 2 2" xfId="627"/>
    <cellStyle name="千分位[0] 2 3" xfId="628"/>
    <cellStyle name="千分位[0] 3" xfId="629"/>
    <cellStyle name="千分位[0] 3 2" xfId="630"/>
    <cellStyle name="千位[0]_GetDateDialog" xfId="631"/>
    <cellStyle name="千位_GetDateDialog" xfId="632"/>
    <cellStyle name="千位分隔[0]_评估明细表(宏仁集团080321)" xfId="633"/>
    <cellStyle name="千位分隔_Lessee CFs 20062007" xfId="634"/>
    <cellStyle name="小計劃線" xfId="635"/>
    <cellStyle name="小計劃線 2" xfId="636"/>
    <cellStyle name="中文字形" xfId="637"/>
    <cellStyle name="中文字型" xfId="638"/>
    <cellStyle name="中等 2" xfId="639"/>
    <cellStyle name="中等 2 2" xfId="640"/>
    <cellStyle name="中等 2 3" xfId="641"/>
    <cellStyle name="中等 2 4" xfId="642"/>
    <cellStyle name="中等 2 5" xfId="643"/>
    <cellStyle name="中等 3" xfId="644"/>
    <cellStyle name="中等 3 2" xfId="645"/>
    <cellStyle name="中等 3 3" xfId="646"/>
    <cellStyle name="中等 4" xfId="647"/>
    <cellStyle name="中等 4 2" xfId="648"/>
    <cellStyle name="中等 4 3" xfId="649"/>
    <cellStyle name="中等 5" xfId="650"/>
    <cellStyle name="中等 5 2" xfId="651"/>
    <cellStyle name="中等 6" xfId="652"/>
    <cellStyle name="中等 6 2" xfId="653"/>
    <cellStyle name="中等 7" xfId="654"/>
    <cellStyle name="中等 8" xfId="655"/>
    <cellStyle name="內銷交運單明細表" xfId="656"/>
    <cellStyle name="公司标准表" xfId="657"/>
    <cellStyle name="代碼格式" xfId="658"/>
    <cellStyle name="未定義" xfId="659"/>
    <cellStyle name="合計 2" xfId="660"/>
    <cellStyle name="合計 2 2" xfId="661"/>
    <cellStyle name="合計 2 2 2" xfId="662"/>
    <cellStyle name="合計 2 3" xfId="663"/>
    <cellStyle name="合計 2 3 2" xfId="664"/>
    <cellStyle name="合計 2 4" xfId="665"/>
    <cellStyle name="合計 2 5" xfId="666"/>
    <cellStyle name="合計 2 6" xfId="667"/>
    <cellStyle name="合計 3" xfId="668"/>
    <cellStyle name="合計 3 2" xfId="669"/>
    <cellStyle name="合計 3 2 2" xfId="670"/>
    <cellStyle name="合計 3 3" xfId="671"/>
    <cellStyle name="合計 3 3 2" xfId="672"/>
    <cellStyle name="合計 3 4" xfId="673"/>
    <cellStyle name="合計 4" xfId="674"/>
    <cellStyle name="合計 4 2" xfId="675"/>
    <cellStyle name="合計 4 2 2" xfId="676"/>
    <cellStyle name="合計 4 3" xfId="677"/>
    <cellStyle name="合計 4 3 2" xfId="678"/>
    <cellStyle name="合計 4 4" xfId="679"/>
    <cellStyle name="合計 5" xfId="680"/>
    <cellStyle name="合計 5 2" xfId="681"/>
    <cellStyle name="合計 5 2 2" xfId="682"/>
    <cellStyle name="合計 5 3" xfId="683"/>
    <cellStyle name="合計 6" xfId="684"/>
    <cellStyle name="合計 6 2" xfId="685"/>
    <cellStyle name="合計 6 2 2" xfId="686"/>
    <cellStyle name="合計 6 3" xfId="687"/>
    <cellStyle name="合計 7" xfId="688"/>
    <cellStyle name="合計 7 2" xfId="689"/>
    <cellStyle name="合計 8" xfId="690"/>
    <cellStyle name="合計 8 2" xfId="691"/>
    <cellStyle name="合計 9" xfId="692"/>
    <cellStyle name="好 2" xfId="693"/>
    <cellStyle name="好 2 2" xfId="694"/>
    <cellStyle name="好 2 3" xfId="695"/>
    <cellStyle name="好 2 4" xfId="696"/>
    <cellStyle name="好 2 5" xfId="697"/>
    <cellStyle name="好 3" xfId="698"/>
    <cellStyle name="好 3 2" xfId="699"/>
    <cellStyle name="好 3 3" xfId="700"/>
    <cellStyle name="好 4" xfId="701"/>
    <cellStyle name="好 4 2" xfId="702"/>
    <cellStyle name="好 4 3" xfId="703"/>
    <cellStyle name="好 5" xfId="704"/>
    <cellStyle name="好 5 2" xfId="705"/>
    <cellStyle name="好 6" xfId="706"/>
    <cellStyle name="好 6 2" xfId="707"/>
    <cellStyle name="好 7" xfId="708"/>
    <cellStyle name="好 8" xfId="709"/>
    <cellStyle name="好_10003評價檢核" xfId="710"/>
    <cellStyle name="好_檢核" xfId="711"/>
    <cellStyle name="字型-中文" xfId="712"/>
    <cellStyle name="字型-數字" xfId="713"/>
    <cellStyle name="百分比" xfId="2" builtinId="5"/>
    <cellStyle name="百分比 2" xfId="6"/>
    <cellStyle name="百分比 2 2" xfId="714"/>
    <cellStyle name="百分比 2 2 2" xfId="715"/>
    <cellStyle name="百分比 2 2 3" xfId="716"/>
    <cellStyle name="百分比 2 3" xfId="717"/>
    <cellStyle name="百分比 2 4" xfId="718"/>
    <cellStyle name="百分比 2 5" xfId="719"/>
    <cellStyle name="百分比 2 6" xfId="720"/>
    <cellStyle name="百分比 3" xfId="721"/>
    <cellStyle name="百分比 3 2" xfId="722"/>
    <cellStyle name="百分比 3 3" xfId="723"/>
    <cellStyle name="百分比 4" xfId="724"/>
    <cellStyle name="百分比 4 2" xfId="725"/>
    <cellStyle name="百分比 5" xfId="726"/>
    <cellStyle name="百分比 5 2" xfId="727"/>
    <cellStyle name="百分比 6" xfId="728"/>
    <cellStyle name="百分比－貨幣" xfId="729"/>
    <cellStyle name="英文字型" xfId="730"/>
    <cellStyle name="計算方式 2" xfId="731"/>
    <cellStyle name="計算方式 2 2" xfId="732"/>
    <cellStyle name="計算方式 2 2 2" xfId="733"/>
    <cellStyle name="計算方式 2 3" xfId="734"/>
    <cellStyle name="計算方式 2 3 2" xfId="735"/>
    <cellStyle name="計算方式 2 4" xfId="736"/>
    <cellStyle name="計算方式 2 5" xfId="737"/>
    <cellStyle name="計算方式 2 6" xfId="738"/>
    <cellStyle name="計算方式 3" xfId="739"/>
    <cellStyle name="計算方式 3 2" xfId="740"/>
    <cellStyle name="計算方式 3 2 2" xfId="741"/>
    <cellStyle name="計算方式 3 3" xfId="742"/>
    <cellStyle name="計算方式 3 3 2" xfId="743"/>
    <cellStyle name="計算方式 3 4" xfId="744"/>
    <cellStyle name="計算方式 4" xfId="745"/>
    <cellStyle name="計算方式 4 2" xfId="746"/>
    <cellStyle name="計算方式 4 2 2" xfId="747"/>
    <cellStyle name="計算方式 4 3" xfId="748"/>
    <cellStyle name="計算方式 4 3 2" xfId="749"/>
    <cellStyle name="計算方式 4 4" xfId="750"/>
    <cellStyle name="計算方式 5" xfId="751"/>
    <cellStyle name="計算方式 5 2" xfId="752"/>
    <cellStyle name="計算方式 5 2 2" xfId="753"/>
    <cellStyle name="計算方式 5 3" xfId="754"/>
    <cellStyle name="計算方式 6" xfId="755"/>
    <cellStyle name="計算方式 6 2" xfId="756"/>
    <cellStyle name="計算方式 6 2 2" xfId="757"/>
    <cellStyle name="計算方式 6 3" xfId="758"/>
    <cellStyle name="計算方式 7" xfId="759"/>
    <cellStyle name="計算方式 7 2" xfId="760"/>
    <cellStyle name="計算方式 8" xfId="761"/>
    <cellStyle name="計算方式 8 2" xfId="762"/>
    <cellStyle name="計算方式 9" xfId="763"/>
    <cellStyle name="個位金額" xfId="764"/>
    <cellStyle name="個位金額－貨幣" xfId="765"/>
    <cellStyle name="常规_200602" xfId="766"/>
    <cellStyle name="烹拳 [0]_97MBO" xfId="767"/>
    <cellStyle name="烹拳_97MBO" xfId="768"/>
    <cellStyle name="貨幣 [0] 2" xfId="769"/>
    <cellStyle name="貨幣 10" xfId="770"/>
    <cellStyle name="貨幣 11" xfId="771"/>
    <cellStyle name="貨幣 12" xfId="772"/>
    <cellStyle name="貨幣 13" xfId="773"/>
    <cellStyle name="貨幣 14" xfId="774"/>
    <cellStyle name="貨幣 15" xfId="775"/>
    <cellStyle name="貨幣 16" xfId="776"/>
    <cellStyle name="貨幣 17" xfId="777"/>
    <cellStyle name="貨幣 18" xfId="778"/>
    <cellStyle name="貨幣 2" xfId="4"/>
    <cellStyle name="貨幣 2 2" xfId="779"/>
    <cellStyle name="貨幣 2 2 2" xfId="780"/>
    <cellStyle name="貨幣 2 3" xfId="781"/>
    <cellStyle name="貨幣 2 4" xfId="782"/>
    <cellStyle name="貨幣 3" xfId="783"/>
    <cellStyle name="貨幣 4" xfId="784"/>
    <cellStyle name="貨幣 5" xfId="785"/>
    <cellStyle name="貨幣 6" xfId="786"/>
    <cellStyle name="貨幣 7" xfId="787"/>
    <cellStyle name="貨幣 8" xfId="788"/>
    <cellStyle name="貨幣 9" xfId="789"/>
    <cellStyle name="貨幣[0]_CUSTOMER.XLS" xfId="790"/>
    <cellStyle name="貨幣-合計線" xfId="791"/>
    <cellStyle name="貨幣-無線" xfId="792"/>
    <cellStyle name="連結的儲存格 2" xfId="793"/>
    <cellStyle name="連結的儲存格 2 2" xfId="794"/>
    <cellStyle name="連結的儲存格 2 3" xfId="795"/>
    <cellStyle name="連結的儲存格 2 4" xfId="796"/>
    <cellStyle name="連結的儲存格 2 5" xfId="797"/>
    <cellStyle name="連結的儲存格 3" xfId="798"/>
    <cellStyle name="連結的儲存格 3 2" xfId="799"/>
    <cellStyle name="連結的儲存格 3 3" xfId="800"/>
    <cellStyle name="連結的儲存格 4" xfId="801"/>
    <cellStyle name="連結的儲存格 4 2" xfId="802"/>
    <cellStyle name="連結的儲存格 4 3" xfId="803"/>
    <cellStyle name="連結的儲存格 5" xfId="804"/>
    <cellStyle name="連結的儲存格 5 2" xfId="805"/>
    <cellStyle name="連結的儲存格 6" xfId="806"/>
    <cellStyle name="連結的儲存格 6 2" xfId="807"/>
    <cellStyle name="連結的儲存格 7" xfId="808"/>
    <cellStyle name="連結的儲存格 8" xfId="809"/>
    <cellStyle name="備註 2" xfId="810"/>
    <cellStyle name="備註 2 2" xfId="811"/>
    <cellStyle name="備註 2 2 2" xfId="812"/>
    <cellStyle name="備註 2 3" xfId="813"/>
    <cellStyle name="備註 2 3 2" xfId="814"/>
    <cellStyle name="備註 2 4" xfId="815"/>
    <cellStyle name="備註 2 5" xfId="816"/>
    <cellStyle name="備註 2 6" xfId="817"/>
    <cellStyle name="備註 3" xfId="818"/>
    <cellStyle name="備註 3 2" xfId="819"/>
    <cellStyle name="備註 3 2 2" xfId="820"/>
    <cellStyle name="備註 3 3" xfId="821"/>
    <cellStyle name="備註 3 3 2" xfId="822"/>
    <cellStyle name="備註 3 4" xfId="823"/>
    <cellStyle name="備註 4" xfId="824"/>
    <cellStyle name="備註 4 2" xfId="825"/>
    <cellStyle name="備註 4 2 2" xfId="826"/>
    <cellStyle name="備註 4 3" xfId="827"/>
    <cellStyle name="備註 4 3 2" xfId="828"/>
    <cellStyle name="備註 4 4" xfId="829"/>
    <cellStyle name="備註 5" xfId="830"/>
    <cellStyle name="備註 5 2" xfId="831"/>
    <cellStyle name="備註 5 2 2" xfId="832"/>
    <cellStyle name="備註 5 3" xfId="833"/>
    <cellStyle name="備註 6" xfId="834"/>
    <cellStyle name="備註 6 2" xfId="835"/>
    <cellStyle name="備註 6 2 2" xfId="836"/>
    <cellStyle name="備註 6 3" xfId="837"/>
    <cellStyle name="備註 7" xfId="838"/>
    <cellStyle name="備註 7 2" xfId="839"/>
    <cellStyle name="備註 8" xfId="840"/>
    <cellStyle name="備註 8 2" xfId="841"/>
    <cellStyle name="普通_ 白土" xfId="842"/>
    <cellStyle name="說明文字 2" xfId="843"/>
    <cellStyle name="說明文字 2 2" xfId="844"/>
    <cellStyle name="說明文字 2 3" xfId="845"/>
    <cellStyle name="說明文字 2 4" xfId="846"/>
    <cellStyle name="說明文字 2 5" xfId="847"/>
    <cellStyle name="說明文字 3" xfId="848"/>
    <cellStyle name="說明文字 3 2" xfId="849"/>
    <cellStyle name="說明文字 3 3" xfId="850"/>
    <cellStyle name="說明文字 4" xfId="851"/>
    <cellStyle name="說明文字 4 2" xfId="852"/>
    <cellStyle name="說明文字 4 3" xfId="853"/>
    <cellStyle name="說明文字 5" xfId="854"/>
    <cellStyle name="說明文字 5 2" xfId="855"/>
    <cellStyle name="說明文字 6" xfId="856"/>
    <cellStyle name="說明文字 6 2" xfId="857"/>
    <cellStyle name="說明文字 7" xfId="858"/>
    <cellStyle name="說明文字 8" xfId="859"/>
    <cellStyle name="輔色1 2" xfId="860"/>
    <cellStyle name="輔色1 2 2" xfId="861"/>
    <cellStyle name="輔色1 2 3" xfId="862"/>
    <cellStyle name="輔色1 2 4" xfId="863"/>
    <cellStyle name="輔色1 2 5" xfId="864"/>
    <cellStyle name="輔色1 3" xfId="865"/>
    <cellStyle name="輔色1 3 2" xfId="866"/>
    <cellStyle name="輔色1 3 3" xfId="867"/>
    <cellStyle name="輔色1 4" xfId="868"/>
    <cellStyle name="輔色1 4 2" xfId="869"/>
    <cellStyle name="輔色1 4 3" xfId="870"/>
    <cellStyle name="輔色1 5" xfId="871"/>
    <cellStyle name="輔色1 5 2" xfId="872"/>
    <cellStyle name="輔色1 6" xfId="873"/>
    <cellStyle name="輔色1 6 2" xfId="874"/>
    <cellStyle name="輔色1 7" xfId="875"/>
    <cellStyle name="輔色1 8" xfId="876"/>
    <cellStyle name="輔色2 2" xfId="877"/>
    <cellStyle name="輔色2 2 2" xfId="878"/>
    <cellStyle name="輔色2 2 3" xfId="879"/>
    <cellStyle name="輔色2 2 4" xfId="880"/>
    <cellStyle name="輔色2 2 5" xfId="881"/>
    <cellStyle name="輔色2 3" xfId="882"/>
    <cellStyle name="輔色2 3 2" xfId="883"/>
    <cellStyle name="輔色2 3 3" xfId="884"/>
    <cellStyle name="輔色2 4" xfId="885"/>
    <cellStyle name="輔色2 4 2" xfId="886"/>
    <cellStyle name="輔色2 4 3" xfId="887"/>
    <cellStyle name="輔色2 5" xfId="888"/>
    <cellStyle name="輔色2 5 2" xfId="889"/>
    <cellStyle name="輔色2 6" xfId="890"/>
    <cellStyle name="輔色2 6 2" xfId="891"/>
    <cellStyle name="輔色2 7" xfId="892"/>
    <cellStyle name="輔色2 8" xfId="893"/>
    <cellStyle name="輔色3 2" xfId="894"/>
    <cellStyle name="輔色3 2 2" xfId="895"/>
    <cellStyle name="輔色3 2 3" xfId="896"/>
    <cellStyle name="輔色3 2 4" xfId="897"/>
    <cellStyle name="輔色3 2 5" xfId="898"/>
    <cellStyle name="輔色3 3" xfId="899"/>
    <cellStyle name="輔色3 3 2" xfId="900"/>
    <cellStyle name="輔色3 3 3" xfId="901"/>
    <cellStyle name="輔色3 4" xfId="902"/>
    <cellStyle name="輔色3 4 2" xfId="903"/>
    <cellStyle name="輔色3 4 3" xfId="904"/>
    <cellStyle name="輔色3 5" xfId="905"/>
    <cellStyle name="輔色3 5 2" xfId="906"/>
    <cellStyle name="輔色3 6" xfId="907"/>
    <cellStyle name="輔色3 6 2" xfId="908"/>
    <cellStyle name="輔色3 7" xfId="909"/>
    <cellStyle name="輔色3 8" xfId="910"/>
    <cellStyle name="輔色4 2" xfId="911"/>
    <cellStyle name="輔色4 2 2" xfId="912"/>
    <cellStyle name="輔色4 2 3" xfId="913"/>
    <cellStyle name="輔色4 2 4" xfId="914"/>
    <cellStyle name="輔色4 2 5" xfId="915"/>
    <cellStyle name="輔色4 3" xfId="916"/>
    <cellStyle name="輔色4 3 2" xfId="917"/>
    <cellStyle name="輔色4 3 3" xfId="918"/>
    <cellStyle name="輔色4 4" xfId="919"/>
    <cellStyle name="輔色4 4 2" xfId="920"/>
    <cellStyle name="輔色4 4 3" xfId="921"/>
    <cellStyle name="輔色4 5" xfId="922"/>
    <cellStyle name="輔色4 5 2" xfId="923"/>
    <cellStyle name="輔色4 6" xfId="924"/>
    <cellStyle name="輔色4 6 2" xfId="925"/>
    <cellStyle name="輔色4 7" xfId="926"/>
    <cellStyle name="輔色4 8" xfId="927"/>
    <cellStyle name="輔色5 2" xfId="928"/>
    <cellStyle name="輔色5 2 2" xfId="929"/>
    <cellStyle name="輔色5 2 3" xfId="930"/>
    <cellStyle name="輔色5 2 4" xfId="931"/>
    <cellStyle name="輔色5 2 5" xfId="932"/>
    <cellStyle name="輔色5 3" xfId="933"/>
    <cellStyle name="輔色5 3 2" xfId="934"/>
    <cellStyle name="輔色5 3 3" xfId="935"/>
    <cellStyle name="輔色5 4" xfId="936"/>
    <cellStyle name="輔色5 4 2" xfId="937"/>
    <cellStyle name="輔色5 4 3" xfId="938"/>
    <cellStyle name="輔色5 5" xfId="939"/>
    <cellStyle name="輔色5 5 2" xfId="940"/>
    <cellStyle name="輔色5 6" xfId="941"/>
    <cellStyle name="輔色5 6 2" xfId="942"/>
    <cellStyle name="輔色5 7" xfId="943"/>
    <cellStyle name="輔色5 8" xfId="944"/>
    <cellStyle name="輔色6 2" xfId="945"/>
    <cellStyle name="輔色6 2 2" xfId="946"/>
    <cellStyle name="輔色6 2 3" xfId="947"/>
    <cellStyle name="輔色6 2 4" xfId="948"/>
    <cellStyle name="輔色6 2 5" xfId="949"/>
    <cellStyle name="輔色6 3" xfId="950"/>
    <cellStyle name="輔色6 3 2" xfId="951"/>
    <cellStyle name="輔色6 3 3" xfId="952"/>
    <cellStyle name="輔色6 4" xfId="953"/>
    <cellStyle name="輔色6 4 2" xfId="954"/>
    <cellStyle name="輔色6 4 3" xfId="955"/>
    <cellStyle name="輔色6 5" xfId="956"/>
    <cellStyle name="輔色6 5 2" xfId="957"/>
    <cellStyle name="輔色6 6" xfId="958"/>
    <cellStyle name="輔色6 6 2" xfId="959"/>
    <cellStyle name="輔色6 7" xfId="960"/>
    <cellStyle name="輔色6 8" xfId="961"/>
    <cellStyle name="數字-上下線" xfId="962"/>
    <cellStyle name="數字-上線" xfId="963"/>
    <cellStyle name="數字-上線 2" xfId="964"/>
    <cellStyle name="數字-上線 3" xfId="965"/>
    <cellStyle name="數字-無線" xfId="966"/>
    <cellStyle name="標準_Collateral" xfId="967"/>
    <cellStyle name="標題 1 2" xfId="968"/>
    <cellStyle name="標題 1 2 2" xfId="969"/>
    <cellStyle name="標題 1 2 3" xfId="970"/>
    <cellStyle name="標題 1 2 4" xfId="971"/>
    <cellStyle name="標題 1 2 5" xfId="972"/>
    <cellStyle name="標題 1 3" xfId="973"/>
    <cellStyle name="標題 1 3 2" xfId="974"/>
    <cellStyle name="標題 1 3 3" xfId="975"/>
    <cellStyle name="標題 1 4" xfId="976"/>
    <cellStyle name="標題 1 4 2" xfId="977"/>
    <cellStyle name="標題 1 4 3" xfId="978"/>
    <cellStyle name="標題 1 5" xfId="979"/>
    <cellStyle name="標題 1 5 2" xfId="980"/>
    <cellStyle name="標題 1 6" xfId="981"/>
    <cellStyle name="標題 1 6 2" xfId="982"/>
    <cellStyle name="標題 1 7" xfId="983"/>
    <cellStyle name="標題 1 8" xfId="984"/>
    <cellStyle name="標題 10" xfId="985"/>
    <cellStyle name="標題 10 2" xfId="986"/>
    <cellStyle name="標題 11" xfId="987"/>
    <cellStyle name="標題 2 2" xfId="988"/>
    <cellStyle name="標題 2 2 2" xfId="989"/>
    <cellStyle name="標題 2 2 3" xfId="990"/>
    <cellStyle name="標題 2 2 4" xfId="991"/>
    <cellStyle name="標題 2 2 5" xfId="992"/>
    <cellStyle name="標題 2 3" xfId="993"/>
    <cellStyle name="標題 2 3 2" xfId="994"/>
    <cellStyle name="標題 2 3 3" xfId="995"/>
    <cellStyle name="標題 2 4" xfId="996"/>
    <cellStyle name="標題 2 4 2" xfId="997"/>
    <cellStyle name="標題 2 4 3" xfId="998"/>
    <cellStyle name="標題 2 5" xfId="999"/>
    <cellStyle name="標題 2 5 2" xfId="1000"/>
    <cellStyle name="標題 2 6" xfId="1001"/>
    <cellStyle name="標題 2 6 2" xfId="1002"/>
    <cellStyle name="標題 2 7" xfId="1003"/>
    <cellStyle name="標題 2 8" xfId="1004"/>
    <cellStyle name="標題 3 2" xfId="1005"/>
    <cellStyle name="標題 3 2 2" xfId="1006"/>
    <cellStyle name="標題 3 2 3" xfId="1007"/>
    <cellStyle name="標題 3 2 4" xfId="1008"/>
    <cellStyle name="標題 3 2 5" xfId="1009"/>
    <cellStyle name="標題 3 3" xfId="1010"/>
    <cellStyle name="標題 3 3 2" xfId="1011"/>
    <cellStyle name="標題 3 3 3" xfId="1012"/>
    <cellStyle name="標題 3 4" xfId="1013"/>
    <cellStyle name="標題 3 4 2" xfId="1014"/>
    <cellStyle name="標題 3 4 3" xfId="1015"/>
    <cellStyle name="標題 3 5" xfId="1016"/>
    <cellStyle name="標題 3 5 2" xfId="1017"/>
    <cellStyle name="標題 3 6" xfId="1018"/>
    <cellStyle name="標題 3 6 2" xfId="1019"/>
    <cellStyle name="標題 3 7" xfId="1020"/>
    <cellStyle name="標題 3 8" xfId="1021"/>
    <cellStyle name="標題 4 2" xfId="1022"/>
    <cellStyle name="標題 4 2 2" xfId="1023"/>
    <cellStyle name="標題 4 2 3" xfId="1024"/>
    <cellStyle name="標題 4 2 4" xfId="1025"/>
    <cellStyle name="標題 4 2 5" xfId="1026"/>
    <cellStyle name="標題 4 3" xfId="1027"/>
    <cellStyle name="標題 4 3 2" xfId="1028"/>
    <cellStyle name="標題 4 3 3" xfId="1029"/>
    <cellStyle name="標題 4 4" xfId="1030"/>
    <cellStyle name="標題 4 4 2" xfId="1031"/>
    <cellStyle name="標題 4 4 3" xfId="1032"/>
    <cellStyle name="標題 4 5" xfId="1033"/>
    <cellStyle name="標題 4 5 2" xfId="1034"/>
    <cellStyle name="標題 4 6" xfId="1035"/>
    <cellStyle name="標題 4 6 2" xfId="1036"/>
    <cellStyle name="標題 4 7" xfId="1037"/>
    <cellStyle name="標題 4 8" xfId="1038"/>
    <cellStyle name="標題 5" xfId="1039"/>
    <cellStyle name="標題 5 2" xfId="1040"/>
    <cellStyle name="標題 5 3" xfId="1041"/>
    <cellStyle name="標題 5 4" xfId="1042"/>
    <cellStyle name="標題 5 5" xfId="1043"/>
    <cellStyle name="標題 6" xfId="1044"/>
    <cellStyle name="標題 6 2" xfId="1045"/>
    <cellStyle name="標題 6 3" xfId="1046"/>
    <cellStyle name="標題 7" xfId="1047"/>
    <cellStyle name="標題 7 2" xfId="1048"/>
    <cellStyle name="標題 7 3" xfId="1049"/>
    <cellStyle name="標題 8" xfId="1050"/>
    <cellStyle name="標題 8 2" xfId="1051"/>
    <cellStyle name="標題 9" xfId="1052"/>
    <cellStyle name="標題 9 2" xfId="1053"/>
    <cellStyle name="樣式 1" xfId="1054"/>
    <cellStyle name="樣式 1 2" xfId="1055"/>
    <cellStyle name="樣式 1 3" xfId="1056"/>
    <cellStyle name="樣式 1 4" xfId="1057"/>
    <cellStyle name="樣式 2" xfId="1058"/>
    <cellStyle name="樣式 3" xfId="1059"/>
    <cellStyle name="樣式 4" xfId="1060"/>
    <cellStyle name="輸入 2" xfId="1061"/>
    <cellStyle name="輸入 2 2" xfId="1062"/>
    <cellStyle name="輸入 2 2 2" xfId="1063"/>
    <cellStyle name="輸入 2 3" xfId="1064"/>
    <cellStyle name="輸入 2 3 2" xfId="1065"/>
    <cellStyle name="輸入 2 4" xfId="1066"/>
    <cellStyle name="輸入 2 5" xfId="1067"/>
    <cellStyle name="輸入 2 6" xfId="1068"/>
    <cellStyle name="輸入 3" xfId="1069"/>
    <cellStyle name="輸入 3 2" xfId="1070"/>
    <cellStyle name="輸入 3 2 2" xfId="1071"/>
    <cellStyle name="輸入 3 3" xfId="1072"/>
    <cellStyle name="輸入 3 3 2" xfId="1073"/>
    <cellStyle name="輸入 3 4" xfId="1074"/>
    <cellStyle name="輸入 4" xfId="1075"/>
    <cellStyle name="輸入 4 2" xfId="1076"/>
    <cellStyle name="輸入 4 2 2" xfId="1077"/>
    <cellStyle name="輸入 4 3" xfId="1078"/>
    <cellStyle name="輸入 4 3 2" xfId="1079"/>
    <cellStyle name="輸入 4 4" xfId="1080"/>
    <cellStyle name="輸入 5" xfId="1081"/>
    <cellStyle name="輸入 5 2" xfId="1082"/>
    <cellStyle name="輸入 5 2 2" xfId="1083"/>
    <cellStyle name="輸入 5 3" xfId="1084"/>
    <cellStyle name="輸入 6" xfId="1085"/>
    <cellStyle name="輸入 6 2" xfId="1086"/>
    <cellStyle name="輸入 6 2 2" xfId="1087"/>
    <cellStyle name="輸入 6 3" xfId="1088"/>
    <cellStyle name="輸入 7" xfId="1089"/>
    <cellStyle name="輸入 7 2" xfId="1090"/>
    <cellStyle name="輸入 8" xfId="1091"/>
    <cellStyle name="輸入 8 2" xfId="1092"/>
    <cellStyle name="輸入 9" xfId="1093"/>
    <cellStyle name="輸出 2" xfId="1094"/>
    <cellStyle name="輸出 2 2" xfId="1095"/>
    <cellStyle name="輸出 2 2 2" xfId="1096"/>
    <cellStyle name="輸出 2 3" xfId="1097"/>
    <cellStyle name="輸出 2 3 2" xfId="1098"/>
    <cellStyle name="輸出 2 4" xfId="1099"/>
    <cellStyle name="輸出 2 5" xfId="1100"/>
    <cellStyle name="輸出 2 6" xfId="1101"/>
    <cellStyle name="輸出 3" xfId="1102"/>
    <cellStyle name="輸出 3 2" xfId="1103"/>
    <cellStyle name="輸出 3 2 2" xfId="1104"/>
    <cellStyle name="輸出 3 3" xfId="1105"/>
    <cellStyle name="輸出 3 3 2" xfId="1106"/>
    <cellStyle name="輸出 3 4" xfId="1107"/>
    <cellStyle name="輸出 4" xfId="1108"/>
    <cellStyle name="輸出 4 2" xfId="1109"/>
    <cellStyle name="輸出 4 2 2" xfId="1110"/>
    <cellStyle name="輸出 4 3" xfId="1111"/>
    <cellStyle name="輸出 4 3 2" xfId="1112"/>
    <cellStyle name="輸出 4 4" xfId="1113"/>
    <cellStyle name="輸出 5" xfId="1114"/>
    <cellStyle name="輸出 5 2" xfId="1115"/>
    <cellStyle name="輸出 5 2 2" xfId="1116"/>
    <cellStyle name="輸出 5 3" xfId="1117"/>
    <cellStyle name="輸出 6" xfId="1118"/>
    <cellStyle name="輸出 6 2" xfId="1119"/>
    <cellStyle name="輸出 6 2 2" xfId="1120"/>
    <cellStyle name="輸出 6 3" xfId="1121"/>
    <cellStyle name="輸出 7" xfId="1122"/>
    <cellStyle name="輸出 7 2" xfId="1123"/>
    <cellStyle name="輸出 8" xfId="1124"/>
    <cellStyle name="輸出 8 2" xfId="1125"/>
    <cellStyle name="輸出 9" xfId="1126"/>
    <cellStyle name="隨後的超連結" xfId="1127"/>
    <cellStyle name="隨後的超連結 2" xfId="1128"/>
    <cellStyle name="霓付 [0]_97MBO" xfId="1129"/>
    <cellStyle name="霓付_97MBO" xfId="1130"/>
    <cellStyle name="檢查儲存格 2" xfId="1131"/>
    <cellStyle name="檢查儲存格 2 2" xfId="1132"/>
    <cellStyle name="檢查儲存格 2 3" xfId="1133"/>
    <cellStyle name="檢查儲存格 2 4" xfId="1134"/>
    <cellStyle name="檢查儲存格 2 5" xfId="1135"/>
    <cellStyle name="檢查儲存格 3" xfId="1136"/>
    <cellStyle name="檢查儲存格 3 2" xfId="1137"/>
    <cellStyle name="檢查儲存格 3 3" xfId="1138"/>
    <cellStyle name="檢查儲存格 4" xfId="1139"/>
    <cellStyle name="檢查儲存格 4 2" xfId="1140"/>
    <cellStyle name="檢查儲存格 4 3" xfId="1141"/>
    <cellStyle name="檢查儲存格 5" xfId="1142"/>
    <cellStyle name="檢查儲存格 5 2" xfId="1143"/>
    <cellStyle name="檢查儲存格 6" xfId="1144"/>
    <cellStyle name="檢查儲存格 6 2" xfId="1145"/>
    <cellStyle name="檢查儲存格 7" xfId="1146"/>
    <cellStyle name="檢查儲存格 8" xfId="1147"/>
    <cellStyle name="總計劃線" xfId="1148"/>
    <cellStyle name="壞 2" xfId="1149"/>
    <cellStyle name="壞 2 2" xfId="1150"/>
    <cellStyle name="壞 2 3" xfId="1151"/>
    <cellStyle name="壞 2 4" xfId="1152"/>
    <cellStyle name="壞 2 5" xfId="1153"/>
    <cellStyle name="壞 3" xfId="1154"/>
    <cellStyle name="壞 3 2" xfId="1155"/>
    <cellStyle name="壞 3 3" xfId="1156"/>
    <cellStyle name="壞 4" xfId="1157"/>
    <cellStyle name="壞 4 2" xfId="1158"/>
    <cellStyle name="壞 4 3" xfId="1159"/>
    <cellStyle name="壞 5" xfId="1160"/>
    <cellStyle name="壞 5 2" xfId="1161"/>
    <cellStyle name="壞 6" xfId="1162"/>
    <cellStyle name="壞 6 2" xfId="1163"/>
    <cellStyle name="壞 7" xfId="1164"/>
    <cellStyle name="壞 8" xfId="1165"/>
    <cellStyle name="壞_10003評價檢核" xfId="1166"/>
    <cellStyle name="壞_檢核" xfId="1167"/>
    <cellStyle name="警告文字 2" xfId="1168"/>
    <cellStyle name="警告文字 2 2" xfId="1169"/>
    <cellStyle name="警告文字 2 3" xfId="1170"/>
    <cellStyle name="警告文字 2 4" xfId="1171"/>
    <cellStyle name="警告文字 2 5" xfId="1172"/>
    <cellStyle name="警告文字 3" xfId="1173"/>
    <cellStyle name="警告文字 3 2" xfId="1174"/>
    <cellStyle name="警告文字 3 3" xfId="1175"/>
    <cellStyle name="警告文字 4" xfId="1176"/>
    <cellStyle name="警告文字 4 2" xfId="1177"/>
    <cellStyle name="警告文字 4 3" xfId="1178"/>
    <cellStyle name="警告文字 5" xfId="1179"/>
    <cellStyle name="警告文字 5 2" xfId="1180"/>
    <cellStyle name="警告文字 6" xfId="1181"/>
    <cellStyle name="警告文字 6 2" xfId="1182"/>
    <cellStyle name="警告文字 7" xfId="1183"/>
    <cellStyle name="警告文字 8" xfId="1184"/>
    <cellStyle name="콤마 [0]_BOILER-CO1" xfId="1185"/>
    <cellStyle name="콤마_BOILER-CO1" xfId="1186"/>
    <cellStyle name="통화 [0]_BOILER-CO1" xfId="1187"/>
    <cellStyle name="통화_BOILER-CO1" xfId="1188"/>
    <cellStyle name="표준_0N-HANDLING " xfId="1189"/>
    <cellStyle name="货币[0]_5るず场┕ㄓЩ筿" xfId="1190"/>
    <cellStyle name="货币_5るず场┕ㄓЩ筿" xfId="1191"/>
    <cellStyle name="钎霖_laroux" xfId="11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9\&#21488;&#21271;&#26371;&#35336;&#34389;\DOCUME~1\U820375\LOCALS~1\Temp\&#35079;&#35069;%20-&#31649;&#22577;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wtairmpfP01\Department_Files\WINDOWS\TEMP\notesC4A9C8\&#20803;&#23500;&#22235;&#22823;&#34920;07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20803;&#23500;&#22235;&#22823;&#34920;072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rita.chien\Desktop\&#23529;&#35336;&#26696;&#20214;&#36039;&#26009;\60503351&#22283;&#22781;&#19978;&#28023;\9606\96-60503351F60\960331&#22283;&#22781;&#19978;&#28023;&#22577;&#34920;&#27284;(0412&#2925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40644;&#22269;&#32500;\9.1&#24320;&#21457;&#21306;\office\DOCUME~1\tracy\LOCALS~1\TEMPOR~1\Content.IE5\ARYZUHQR\&#20013;&#21326;&#27169;&#26495;&#35752;&#35770;&#24847;&#35265;\&#27169;&#26495;&#35752;&#35770;&#20462;&#25913;&#24847;&#35265;&#65288;&#21016;&#32874;&#65289;\&#25269;&#25276;&#29289;&#20272;&#20215;&#27169;&#26495;&#35752;&#35770;&#31295;(&#32043;&#33606;&#39033;&#3044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209\&#21488;&#21271;&#26371;&#35336;&#34389;\&#32318;&#25928;\&#24115;&#27454;&#21608;&#36681;&#2957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0644;&#22269;&#32500;\9.1&#24320;&#21457;&#21306;\office\My%20Documents\Data\Korea\KDB\Templates\Template%20-%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2.189\&#26032;&#36039;&#26009;&#22846;\WINDOWS\TEMP\notesC4A9C8\9609&#20803;&#23500;&#35657;\9609&#20841;&#34920;(&#35519;&#25972;&#2106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IS1\mag\Documents%20and%20Settings\cobrapeng\Local%20Settings\Temporary%20Internet%20Files\Content.IE5\OXARWDIB\&#25152;&#24471;&#31237;Vis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14001002\&#25237;&#36039;&#22411;\&#21830;&#21697;\&#23500;&#36020;&#20445;&#26412;\&#23500;&#36020;&#20445;&#26412;&#36118;&#22238;\96.02\&#23500;&#36020;&#20445;&#26412;&#20132;&#26131;&#25351;&#31034;(FOR&#22266;&#25910;)96021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26597;&#26680;&#24460;&#2257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wtairmpfP01\Department_Files\WINDOWS\TEMP\notesFFF692\100%20Q2\100Q2&#20491;&#20154;&#24037;&#20316;&#24213;&#31295;\&#21512;&#20341;\&#21512;&#20341;&#24213;&#31295;\1000630_&#22283;&#22781;_&#21512;&#20341;&#29694;&#27969;&#24037;&#20316;&#24213;&#31295;(08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wtairmpfP01\Department_Files\Documents%20and%20Settings\Member.Huang\Desktop\&#23439;&#36960;Q1\96.09&#23439;&#36960;&#21109;&#25237;\&#24213;&#31295;\&#21220;&#21069;\04_&#25237;&#36039;&#26989;_&#31185;&#30446;&#20027;&#34920;(&#35519;&#25972;&#21069;)v4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XLSVR03\&#34892;&#25919;&#31649;&#29702;&#32068;\&#27284;&#26696;&#20633;&#20221;90\&#20840;&#27402;&#22996;&#35351;&#36895;&#22577;90.12.3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14004003\&#25237;&#26371;&#26989;&#21209;\&#26032;&#36039;&#26009;&#22846;\&#20661;&#21048;&#36895;&#22577;34&#34399;&#28204;&#35430;&#29992;-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1792-101100\aws\Documents%20and%20Settings\101100\Desktop\Documents%20and%20Settings\user\&#26700;&#38754;\candice\Audit%20client\&#36960;&#26481;&#20489;&#20786;\&#36960;&#20489;-2000\&#36960;&#20489;-2000.9.30\&#36960;&#26862;&#65293;&#65288;H&#12289;G&#12289;M&#12289;N&#12289;O&#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910930.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REPORT1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wtpemeyfl02\deytp-fs\&#27754;&#27754;\WORKING\&#22283;&#22781;&#19978;&#28023;\&#22283;&#22781;&#19978;&#28023;9506\95-14475F60\95-14475F6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830;&#21697;&#31185;/&#25237;&#36039;&#22411;&#21830;&#21697;/&#23500;&#36020;&#20445;&#26412;/&#36118;&#22238;&#20316;&#26989;/&#34191;&#22914;/94.2&#36118;&#22238;&#20316;&#26989;/QD&#21033;&#28516;&#20998;&#265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ifrs-fr1-m1-bd-cr-2856-2019Q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ace_user5\c\Mr.%20snow%20chen\&#29986;&#21697;&#36914;&#37559;&#23384;\99&#24180;01&#26376;&#20221;\98&#24180;12&#26376;&#20221;\9901&#25104;&#21697;&#38283;&#24115;&#20462;&#25913;(&#31649;&#29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1108-101110\aws\DOCUME~1\u180632\LOCALS~1\Temp\&#22806;&#21295;&#20132;&#26131;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ond/Mike/&#20661;&#21048;&#24314;&#35696;-&#36899;&#32080;&#29256;&#264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40644;&#22269;&#32500;\9.1&#24320;&#21457;&#21306;\office\&#39640;&#30427;&#25237;&#26631;&#21326;&#34701;&#19981;&#33391;&#36164;&#20135;\&#21069;&#26399;&#36164;&#26009;\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wtaipmeyfs01\Department_Files\Temporary%20Internet%20Files\Content.IE5\953Y4JFC\&#24609;&#27888;&#21109;&#25237;-&#22235;&#22823;&#34920;(&#38750;&#24180;&#22577;)3.0&#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xlsvr144\&#26371;&#35336;&#37096;\&#25237;&#36039;&#26371;&#35336;&#31185;\&#22283;&#22806;&#32068;\&#20659;&#32113;&#24115;\M-&#22283;&#22806;&#32317;&#24115;\9912(&#23526;&#38555;&#24115;)\&#32317;&#24115;99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05.06.30&#37325;&#20998;&#39006;&#2223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錄"/>
      <sheetName val="原材料進料明細"/>
      <sheetName val="GFY6進料价格"/>
      <sheetName val="原材料進耗存"/>
      <sheetName val="原材料耗用分攤"/>
      <sheetName val="庫存廢紗廢布"/>
      <sheetName val="庫存管制布"/>
      <sheetName val="各步驟投入盤存"/>
      <sheetName val="成本計算表"/>
      <sheetName val="工費差异分攤"/>
      <sheetName val="工費標准分攤率"/>
      <sheetName val="管報凈損益(1)"/>
      <sheetName val="管報凈損益(2)"/>
      <sheetName val="管報"/>
      <sheetName val="績效分析(与上月)"/>
      <sheetName val="績效分析(与預算)"/>
      <sheetName val="損益預測"/>
      <sheetName val="利潤趨勢(1)"/>
      <sheetName val="利潤趨勢 (2)"/>
      <sheetName val="產品彆凈利"/>
      <sheetName val="趨勢圖"/>
      <sheetName val="固定工徼"/>
      <sheetName val="推銷費用"/>
      <sheetName val="管理費用"/>
      <sheetName val="營業外收支"/>
      <sheetName val="營業外收支明細"/>
      <sheetName val="利潤表"/>
      <sheetName val="Sheet1"/>
      <sheetName val="A級布出庫明細"/>
      <sheetName val="管制布出庫明細"/>
      <sheetName val="管稅銷售差异"/>
      <sheetName val="固定資產管稅差异"/>
      <sheetName val="績效分析比較"/>
      <sheetName val="原材料領料明細"/>
      <sheetName val="原料收發單价"/>
      <sheetName val="248"/>
      <sheetName val="庫存廢絲"/>
      <sheetName val="庫存管制絲"/>
      <sheetName val="Sheet2"/>
      <sheetName val="工費分攤表"/>
      <sheetName val="管報損益表(1)"/>
      <sheetName val="管報損益表(2)"/>
      <sheetName val="績效分析(與上月)"/>
      <sheetName val="績效分析(與預算)"/>
      <sheetName val="利潤趨勢(2)"/>
      <sheetName val="產品別淨利"/>
      <sheetName val="營業外收支明細表"/>
      <sheetName val="A級玻纖絲出貨明細"/>
      <sheetName val="管制玻纖絲出貨明細"/>
      <sheetName val="管稅銷售差異"/>
      <sheetName val="固定資產管稅差異"/>
      <sheetName val="(23)"/>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資產負債表(元)"/>
      <sheetName val="資產負債表(分)"/>
      <sheetName val="損益表"/>
      <sheetName val="損益表(元)"/>
      <sheetName val="損益表(分)"/>
      <sheetName val="股東權益變動表"/>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抵押资产调查表"/>
      <sheetName val="成本法"/>
      <sheetName val="市场比较法（商铺用）"/>
      <sheetName val="市场比较法(住宅办公用）"/>
      <sheetName val="收益法"/>
      <sheetName val="假设开发法(出售)"/>
      <sheetName val="假设开发(出租)"/>
      <sheetName val="评估结论"/>
      <sheetName val="明细表"/>
    </sheetNames>
    <sheetDataSet>
      <sheetData sheetId="0"/>
      <sheetData sheetId="1"/>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1 "/>
      <sheetName val="Sheet3"/>
    </sheetNames>
    <sheetDataSet>
      <sheetData sheetId="0" refreshError="1"/>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er Summary"/>
      <sheetName val="Earnings"/>
      <sheetName val="Forecast"/>
      <sheetName val="Repayment Summary"/>
      <sheetName val="Summary"/>
      <sheetName val="NPV Scenarios"/>
      <sheetName val="Balance Sheet"/>
      <sheetName val="Collateral"/>
      <sheetName val="Guarantors"/>
      <sheetName val="Timing"/>
      <sheetName val="Sheet2"/>
    </sheetNames>
    <sheetDataSet>
      <sheetData sheetId="0"/>
      <sheetData sheetId="1"/>
      <sheetData sheetId="2"/>
      <sheetData sheetId="3">
        <row r="214">
          <cell r="AD214" t="str">
            <v>Jan</v>
          </cell>
          <cell r="AE214">
            <v>8.3333333333333329E-2</v>
          </cell>
        </row>
        <row r="215">
          <cell r="AD215" t="str">
            <v>Feb</v>
          </cell>
          <cell r="AE215">
            <v>0.16666666666666666</v>
          </cell>
        </row>
        <row r="216">
          <cell r="AD216" t="str">
            <v>Mar</v>
          </cell>
          <cell r="AE216">
            <v>0.25</v>
          </cell>
        </row>
        <row r="217">
          <cell r="AD217" t="str">
            <v>Apr</v>
          </cell>
          <cell r="AE217">
            <v>0.33333333333333298</v>
          </cell>
        </row>
        <row r="218">
          <cell r="AD218" t="str">
            <v>May</v>
          </cell>
          <cell r="AE218">
            <v>0.41666666666666602</v>
          </cell>
        </row>
        <row r="219">
          <cell r="AD219" t="str">
            <v>Jun</v>
          </cell>
          <cell r="AE219">
            <v>0.5</v>
          </cell>
        </row>
        <row r="220">
          <cell r="AD220" t="str">
            <v>Jul</v>
          </cell>
          <cell r="AE220">
            <v>0.58333333333333304</v>
          </cell>
        </row>
        <row r="221">
          <cell r="AD221" t="str">
            <v>Aug</v>
          </cell>
          <cell r="AE221">
            <v>0.66666666666666596</v>
          </cell>
        </row>
        <row r="222">
          <cell r="AD222" t="str">
            <v>Sep</v>
          </cell>
          <cell r="AE222">
            <v>0.75</v>
          </cell>
        </row>
        <row r="223">
          <cell r="AD223" t="str">
            <v>Oct</v>
          </cell>
          <cell r="AE223">
            <v>0.83333333333333304</v>
          </cell>
        </row>
        <row r="224">
          <cell r="AD224" t="str">
            <v>Nov</v>
          </cell>
          <cell r="AE224">
            <v>0.91666666666666596</v>
          </cell>
        </row>
        <row r="225">
          <cell r="AD225" t="str">
            <v>Dec</v>
          </cell>
          <cell r="AE225">
            <v>1</v>
          </cell>
        </row>
      </sheetData>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資產負債表-兩期差異"/>
      <sheetName val="4.ARP(元)"/>
      <sheetName val="ARP(仟元)"/>
      <sheetName val="資產負債表"/>
      <sheetName val="Sheet1"/>
      <sheetName val="資產負債表(元)"/>
      <sheetName val="資產負債表(分)"/>
      <sheetName val="損益表"/>
      <sheetName val="損益表(元)"/>
      <sheetName val="損益表(分)"/>
      <sheetName val="股東權益變動表"/>
      <sheetName val="FINDAT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meter"/>
      <sheetName val="Sheet3"/>
    </sheetNames>
    <sheetDataSet>
      <sheetData sheetId="0">
        <row r="2">
          <cell r="B2" t="str">
            <v>MLT</v>
          </cell>
        </row>
        <row r="3">
          <cell r="B3">
            <v>2006001</v>
          </cell>
        </row>
        <row r="4">
          <cell r="B4">
            <v>2006002</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各期贖回作業規則"/>
      <sheetName val="02第九期(T9)贖回格式"/>
      <sheetName val="03贖回交易報表"/>
      <sheetName val="04DATA"/>
      <sheetName val="外匯淨值成本計算 "/>
      <sheetName val="05各期贖回單位數"/>
      <sheetName val="06客戶贖回匯率及價格"/>
      <sheetName val="08損益表"/>
      <sheetName val="NOTE"/>
      <sheetName val="07投資專戶外幣統計表"/>
      <sheetName val="07投資專戶外幣統計表 -2"/>
      <sheetName val="sheet1"/>
      <sheetName val="表13-1"/>
      <sheetName val="parameter"/>
      <sheetName val="A1Data"/>
      <sheetName val="表07(總計)"/>
      <sheetName val="表06"/>
      <sheetName val="LT"/>
      <sheetName val="CT"/>
      <sheetName val="W"/>
      <sheetName val="操作封面"/>
      <sheetName val="4.損益表"/>
      <sheetName val="公司別"/>
    </sheetNames>
    <sheetDataSet>
      <sheetData sheetId="0" refreshError="1"/>
      <sheetData sheetId="1" refreshError="1"/>
      <sheetData sheetId="2" refreshError="1"/>
      <sheetData sheetId="3" refreshError="1"/>
      <sheetData sheetId="4" refreshError="1"/>
      <sheetData sheetId="5" refreshError="1"/>
      <sheetData sheetId="6" refreshError="1">
        <row r="4">
          <cell r="A4" t="str">
            <v>T0</v>
          </cell>
          <cell r="B4">
            <v>25.511392757660161</v>
          </cell>
          <cell r="D4" t="str">
            <v>T0</v>
          </cell>
          <cell r="E4">
            <v>109.38201238390106</v>
          </cell>
        </row>
        <row r="5">
          <cell r="A5" t="str">
            <v>T1</v>
          </cell>
          <cell r="B5">
            <v>64.305960264900676</v>
          </cell>
          <cell r="D5" t="str">
            <v>T1</v>
          </cell>
          <cell r="E5">
            <v>106.73547445255481</v>
          </cell>
        </row>
        <row r="6">
          <cell r="A6" t="str">
            <v>T2</v>
          </cell>
          <cell r="B6">
            <v>32.837142857142858</v>
          </cell>
          <cell r="D6" t="str">
            <v>T2</v>
          </cell>
          <cell r="E6">
            <v>98.492594444444435</v>
          </cell>
        </row>
        <row r="7">
          <cell r="A7" t="str">
            <v>T3</v>
          </cell>
          <cell r="B7">
            <v>32.840000000000003</v>
          </cell>
          <cell r="D7" t="str">
            <v>T3</v>
          </cell>
          <cell r="E7">
            <v>104.81848124999998</v>
          </cell>
        </row>
        <row r="8">
          <cell r="A8" t="str">
            <v>T4</v>
          </cell>
          <cell r="B8">
            <v>32.802500000000002</v>
          </cell>
          <cell r="D8" t="str">
            <v>T4</v>
          </cell>
          <cell r="E8">
            <v>108.70363636363635</v>
          </cell>
        </row>
        <row r="9">
          <cell r="A9" t="str">
            <v>T5</v>
          </cell>
          <cell r="B9">
            <v>25.486822429906553</v>
          </cell>
          <cell r="D9" t="str">
            <v>T5</v>
          </cell>
          <cell r="E9">
            <v>110.39302083333332</v>
          </cell>
        </row>
        <row r="10">
          <cell r="A10" t="str">
            <v>T6</v>
          </cell>
          <cell r="B10">
            <v>32.784999999999997</v>
          </cell>
          <cell r="D10" t="str">
            <v>T6</v>
          </cell>
          <cell r="E10">
            <v>104.391525</v>
          </cell>
        </row>
        <row r="11">
          <cell r="A11" t="str">
            <v>T7</v>
          </cell>
          <cell r="B11">
            <v>32.75</v>
          </cell>
          <cell r="D11" t="str">
            <v>T7</v>
          </cell>
          <cell r="E11">
            <v>104.145</v>
          </cell>
        </row>
        <row r="12">
          <cell r="A12" t="str">
            <v>T8</v>
          </cell>
          <cell r="B12">
            <v>25.534452054794535</v>
          </cell>
          <cell r="D12" t="str">
            <v>T8</v>
          </cell>
          <cell r="E12">
            <v>111.97115625000001</v>
          </cell>
        </row>
        <row r="13">
          <cell r="A13" t="str">
            <v>T9</v>
          </cell>
          <cell r="B13">
            <v>32.844447852760702</v>
          </cell>
          <cell r="D13" t="str">
            <v>T9</v>
          </cell>
          <cell r="E13">
            <v>110.84436466165383</v>
          </cell>
        </row>
        <row r="14">
          <cell r="A14" t="str">
            <v>TA</v>
          </cell>
          <cell r="B14">
            <v>25.55410526315789</v>
          </cell>
          <cell r="D14" t="str">
            <v>TA</v>
          </cell>
          <cell r="E14">
            <v>91.377104247104469</v>
          </cell>
        </row>
        <row r="15">
          <cell r="A15" t="str">
            <v>TB</v>
          </cell>
          <cell r="B15">
            <v>32.9</v>
          </cell>
          <cell r="D15" t="str">
            <v>TB</v>
          </cell>
          <cell r="E15">
            <v>83.54</v>
          </cell>
        </row>
        <row r="16">
          <cell r="A16" t="str">
            <v>TC</v>
          </cell>
          <cell r="B16">
            <v>64.309649122807002</v>
          </cell>
          <cell r="D16" t="str">
            <v>TC</v>
          </cell>
          <cell r="E16">
            <v>88.23565217391301</v>
          </cell>
        </row>
        <row r="17">
          <cell r="A17" t="str">
            <v>TD</v>
          </cell>
          <cell r="B17">
            <v>25.563076923076913</v>
          </cell>
          <cell r="D17" t="str">
            <v>TD</v>
          </cell>
          <cell r="E17">
            <v>96.030400000000014</v>
          </cell>
        </row>
        <row r="18">
          <cell r="A18" t="str">
            <v>TE</v>
          </cell>
          <cell r="B18">
            <v>25.520994152046757</v>
          </cell>
          <cell r="D18" t="str">
            <v>TE</v>
          </cell>
          <cell r="E18">
            <v>101.13309210526305</v>
          </cell>
        </row>
        <row r="19">
          <cell r="A19" t="str">
            <v>TF</v>
          </cell>
          <cell r="B19">
            <v>25.526551724137953</v>
          </cell>
          <cell r="D19" t="str">
            <v>TF</v>
          </cell>
          <cell r="E19">
            <v>100.269125</v>
          </cell>
        </row>
        <row r="20">
          <cell r="A20" t="str">
            <v>TG</v>
          </cell>
          <cell r="B20">
            <v>22.617916666666673</v>
          </cell>
          <cell r="D20" t="str">
            <v>TG</v>
          </cell>
          <cell r="E20">
            <v>101.34727272727272</v>
          </cell>
        </row>
        <row r="21">
          <cell r="A21" t="str">
            <v>TH</v>
          </cell>
          <cell r="B21">
            <v>25.505483870967744</v>
          </cell>
          <cell r="D21" t="str">
            <v>TH</v>
          </cell>
          <cell r="E21">
            <v>98.2282266666667</v>
          </cell>
        </row>
        <row r="22">
          <cell r="A22" t="str">
            <v>TI</v>
          </cell>
          <cell r="B22">
            <v>22.664375</v>
          </cell>
          <cell r="D22" t="str">
            <v>TI</v>
          </cell>
          <cell r="E22">
            <v>98.596379310344801</v>
          </cell>
        </row>
        <row r="23">
          <cell r="A23" t="str">
            <v>TJ</v>
          </cell>
          <cell r="B23">
            <v>22.645238095238096</v>
          </cell>
          <cell r="D23" t="str">
            <v>TJ</v>
          </cell>
          <cell r="E23">
            <v>90.466875000000002</v>
          </cell>
        </row>
        <row r="24">
          <cell r="A24" t="str">
            <v>TK</v>
          </cell>
          <cell r="B24">
            <v>25.641333333333343</v>
          </cell>
          <cell r="D24" t="str">
            <v>TK</v>
          </cell>
          <cell r="E24">
            <v>97.061538461538476</v>
          </cell>
        </row>
        <row r="25">
          <cell r="A25" t="str">
            <v>TL</v>
          </cell>
          <cell r="B25">
            <v>4.1845999999999997</v>
          </cell>
          <cell r="D25" t="str">
            <v>TL</v>
          </cell>
          <cell r="E25">
            <v>97.66</v>
          </cell>
        </row>
        <row r="26">
          <cell r="A26" t="str">
            <v>TM</v>
          </cell>
          <cell r="B26">
            <v>22.666296296296288</v>
          </cell>
          <cell r="D26" t="str">
            <v>TM</v>
          </cell>
          <cell r="E26">
            <v>87.072916666666686</v>
          </cell>
        </row>
        <row r="27">
          <cell r="A27" t="str">
            <v>TN</v>
          </cell>
          <cell r="B27">
            <v>25.533571428571435</v>
          </cell>
          <cell r="D27" t="str">
            <v>TN</v>
          </cell>
          <cell r="E27">
            <v>92.763952974441622</v>
          </cell>
        </row>
        <row r="28">
          <cell r="A28" t="str">
            <v>TO</v>
          </cell>
          <cell r="B28">
            <v>22.6325</v>
          </cell>
          <cell r="D28" t="str">
            <v>TO</v>
          </cell>
          <cell r="E28">
            <v>92.103201852841607</v>
          </cell>
        </row>
        <row r="29">
          <cell r="A29" t="str">
            <v>TP</v>
          </cell>
          <cell r="B29">
            <v>22.607272727272715</v>
          </cell>
          <cell r="D29" t="str">
            <v>TP</v>
          </cell>
          <cell r="E29">
            <v>95.828103959013291</v>
          </cell>
        </row>
        <row r="30">
          <cell r="A30" t="str">
            <v>TQ</v>
          </cell>
          <cell r="B30">
            <v>32.86</v>
          </cell>
          <cell r="D30" t="str">
            <v>TQ</v>
          </cell>
          <cell r="E30">
            <v>103.66991816568381</v>
          </cell>
        </row>
        <row r="31">
          <cell r="D31" t="str">
            <v>TR</v>
          </cell>
          <cell r="E31">
            <v>96.339966020806571</v>
          </cell>
        </row>
        <row r="32">
          <cell r="D32" t="str">
            <v>TS</v>
          </cell>
          <cell r="E32">
            <v>96.007145263618966</v>
          </cell>
        </row>
        <row r="33">
          <cell r="D33" t="str">
            <v>總計</v>
          </cell>
          <cell r="E33">
            <v>103.37749728939595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業務指標比率"/>
      <sheetName val="ARP計算表"/>
      <sheetName val="ARP(5年壽)"/>
      <sheetName val="資產負債表(公式)"/>
      <sheetName val="損益表(公式)"/>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FINDATA1"/>
      <sheetName val="Sheet2"/>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元"/>
      <sheetName val="損益表-元"/>
      <sheetName val=" 現流表-元 (工作底稿)"/>
      <sheetName val="A11.10~13  1000630合併cashflow"/>
      <sheetName val="A11.10  現流表工作底稿 A"/>
      <sheetName val="A11.10 現流表工作底稿 B 現流表重分類"/>
      <sheetName val="A11.10 附件 ( 992Q合併現流表-元)"/>
      <sheetName val="現流表-元 (合併)"/>
      <sheetName val="現流表- 千元(合併)"/>
      <sheetName val="A11.14 現流相關資訊"/>
      <sheetName val="A11.15 現流表(國壽)"/>
      <sheetName val="A11.15 附件cashflow(國壽)"/>
      <sheetName val="A11.16 現金流量表  (神坊)"/>
      <sheetName val="A11.16 現金流量表工作底稿 (神坊)"/>
      <sheetName val="A11.17 國壽上海-現金流量表換算"/>
      <sheetName val="A11-17附件 國壽上海現金流量表"/>
      <sheetName val="A11.18 國壽上海 現流工作底稿"/>
      <sheetName val="A11.19 越南國壽現金流量表換算"/>
      <sheetName val="現流表-千元"/>
      <sheetName val="現流表-元"/>
      <sheetName val="合併查核後試算表"/>
      <sheetName val="A11.15 現流表(國壽)99"/>
      <sheetName val="A11.15 附件cashflow(國壽)99"/>
      <sheetName val="A11.16 現金流量表工作底稿 (神坊)99"/>
      <sheetName val="A11.17 國壽上海-現金流量表換算99"/>
      <sheetName val="A11.18 國壽上海 現流工作底稿99"/>
    </sheetNames>
    <definedNames>
      <definedName name="a" refersTo="#REF!" sheetId="11"/>
      <definedName name="aa" refersTo="#REF!" sheetId="2"/>
      <definedName name="f" refersTo="#REF!" sheetId="11"/>
      <definedName name="hh" refersTo="#REF!" sheetId="11"/>
      <definedName name="列印.列印" refersTo="#REF!" sheetId="1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ARP公式設定"/>
      <sheetName val="現金及約當現金"/>
      <sheetName val="公平價值變動列入損益之金融資產-流動"/>
      <sheetName val="備供出售金融資產-流動"/>
      <sheetName val="持有至到期日金融資產-流動"/>
      <sheetName val="避險之衍生性金融資產-流動"/>
      <sheetName val="以成本衡量之金融資產-流動"/>
      <sheetName val="無活絡市場之債券投資-流動"/>
      <sheetName val="其他金融資產-流動"/>
      <sheetName val="應收帳款與應收票據"/>
      <sheetName val="其他應收款"/>
      <sheetName val="存貨"/>
      <sheetName val="預付款項"/>
      <sheetName val="其他流動資產"/>
      <sheetName val="待處分子公司資產"/>
      <sheetName val="採權益法之長期股權投資"/>
      <sheetName val="其他金融資產-非流動"/>
      <sheetName val="成本"/>
      <sheetName val="重估增值"/>
      <sheetName val="累計折舊"/>
      <sheetName val="資產減損"/>
      <sheetName val="無形資產"/>
      <sheetName val="長期應收款"/>
      <sheetName val="其他資產"/>
      <sheetName val="信託代理及保證資產備忘科目"/>
      <sheetName val="短期借款"/>
      <sheetName val="公平價值變動列入損益之金融負債-流動"/>
      <sheetName val="避險之衍生性金融負債-流動"/>
      <sheetName val="以成本衡量之金融負債-流動"/>
      <sheetName val="特別股負債-流動"/>
      <sheetName val="其他金融負債-流動"/>
      <sheetName val="應付票據及帳款"/>
      <sheetName val="待處分子公司負債"/>
      <sheetName val="應付所得稅"/>
      <sheetName val="應付費用及其他應付款"/>
      <sheetName val="預收款項、遞延貸項其他流動負債"/>
      <sheetName val="應付公司債含海外公司債"/>
      <sheetName val="各項準備"/>
      <sheetName val="營業收入"/>
      <sheetName val="營業成本"/>
      <sheetName val="管總費用"/>
      <sheetName val="營業外收入及利益"/>
      <sheetName val="營業外費用及損失"/>
      <sheetName val="所得稅費用"/>
      <sheetName val="停業部門損益"/>
      <sheetName val="非常損益"/>
      <sheetName val="會計原則變動累積影響數"/>
      <sheetName val="少數股權淨損淨利"/>
      <sheetName val="長期附息負債"/>
      <sheetName val="其他負債"/>
      <sheetName val="信託代理及保證負債備忘科目"/>
      <sheetName val="股東權益"/>
      <sheetName val="固定資產變動表"/>
      <sheetName val="Findata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股票1"/>
      <sheetName val="短票1"/>
      <sheetName val="定存1"/>
      <sheetName val="活存+應收付款1"/>
      <sheetName val="股票2"/>
      <sheetName val="短票2"/>
      <sheetName val="定存2"/>
      <sheetName val="活存+應收付款2"/>
      <sheetName val="股票3"/>
      <sheetName val="短票3"/>
      <sheetName val="定存3"/>
      <sheetName val="活存+應收付款3"/>
      <sheetName val="股票代號"/>
      <sheetName val="科子目"/>
      <sheetName val="9101-02排名底稿"/>
      <sheetName val="9201-07排名底稿"/>
      <sheetName val="9201-04排名底稿"/>
      <sheetName val="3.股東權益變動表"/>
      <sheetName val="其他應收款"/>
      <sheetName val="應付費用及其他應付款"/>
      <sheetName val="現金及約當現金"/>
      <sheetName val="管總費用"/>
      <sheetName val="備供出售金融資產-流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公債"/>
      <sheetName val="金融債"/>
      <sheetName val="公司債"/>
      <sheetName val="證券化商品"/>
      <sheetName val="全權委託"/>
      <sheetName val="資產收益"/>
      <sheetName val="債券餘額表"/>
      <sheetName val="Sheet1"/>
      <sheetName val="期貨速報"/>
      <sheetName val="元大"/>
      <sheetName val="利率期貨"/>
      <sheetName val="借券"/>
      <sheetName val="股票代號"/>
      <sheetName val="科子目"/>
      <sheetName val="3.股東權益變動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A-300"/>
      <sheetName val="流程"/>
      <sheetName val="商品存貨"/>
      <sheetName val="Ｅ"/>
      <sheetName val="ee"/>
      <sheetName val="e1"/>
      <sheetName val="ＥＣＦ"/>
      <sheetName val="東湖"/>
      <sheetName val="東－"/>
      <sheetName val="楊梅"/>
      <sheetName val="楊梅糾紛說明"/>
      <sheetName val="楊－"/>
      <sheetName val="分錄"/>
      <sheetName val="揭露"/>
      <sheetName val="計算"/>
      <sheetName val="利息"/>
      <sheetName val="專利"/>
      <sheetName val="支出"/>
      <sheetName val="非利"/>
      <sheetName val="士林"/>
      <sheetName val="士－"/>
      <sheetName val="信義"/>
      <sheetName val="已售明細"/>
      <sheetName val="Ｆ"/>
      <sheetName val="GCF"/>
      <sheetName val="G"/>
      <sheetName val="Ｇ1"/>
      <sheetName val="Ｇ3"/>
      <sheetName val="Ｇ33"/>
      <sheetName val="G34"/>
      <sheetName val="Ｇ41"/>
      <sheetName val="G40"/>
      <sheetName val="Ｇ70"/>
      <sheetName val="Ｇ7"/>
      <sheetName val="Ｇ10"/>
      <sheetName val="Ｈ"/>
      <sheetName val="合"/>
      <sheetName val="租約"/>
      <sheetName val="說明"/>
      <sheetName val="租金"/>
      <sheetName val="合理性"/>
      <sheetName val="現值"/>
      <sheetName val="Sheet1"/>
      <sheetName val="J"/>
      <sheetName val="Ｍ"/>
      <sheetName val="函証控制"/>
      <sheetName val="薪資彙總"/>
      <sheetName val="伙食費限額"/>
      <sheetName val="Ｏ"/>
      <sheetName val="其他應付"/>
      <sheetName val="Q-500"/>
      <sheetName val="Q-510"/>
      <sheetName val="Walk through"/>
      <sheetName val="ＲＥ"/>
      <sheetName val="調節"/>
      <sheetName val="短票"/>
      <sheetName val="ＩＣＡ"/>
      <sheetName val="ica-2"/>
      <sheetName val="勞務費"/>
      <sheetName val="租金調節"/>
      <sheetName val="文件"/>
      <sheetName val="Ta-1"/>
    </sheetNames>
    <sheetDataSet>
      <sheetData sheetId="0" refreshError="1">
        <row r="3">
          <cell r="C3" t="str">
            <v>遠森網路科技股份有限公司</v>
          </cell>
        </row>
        <row r="4">
          <cell r="C4" t="str">
            <v>八十九年九月三十日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封面一"/>
      <sheetName val="債券"/>
      <sheetName val="交銀15-10"/>
      <sheetName val="彰銀91次順位"/>
      <sheetName val="華銀91次順位"/>
      <sheetName val="遠銀91次順位"/>
      <sheetName val="大眾銀91次順位"/>
      <sheetName val="91南亞2I"/>
      <sheetName val="91南亞2A"/>
      <sheetName val="#REF"/>
      <sheetName val="T9901"/>
      <sheetName val="公司債"/>
      <sheetName val="公平價值"/>
      <sheetName val="分出未滿期"/>
      <sheetName val="分出賠款"/>
      <sheetName val="金融商品未實現"/>
      <sheetName val="未滿期保費"/>
      <sheetName val="存出保證金"/>
      <sheetName val="收回(危險)特別"/>
      <sheetName val="兌換損益"/>
      <sheetName val="利息收入"/>
      <sheetName val="其他應收款"/>
      <sheetName val="金融負債評價(損)益"/>
      <sheetName val="金融資產評價(損)益"/>
      <sheetName val="持有到期"/>
      <sheetName val="特別準備"/>
      <sheetName val="處分損益"/>
      <sheetName val="備供出售"/>
      <sheetName val="無活絡"/>
      <sheetName val="賠款準備"/>
      <sheetName val="應付費用"/>
      <sheetName val="下拉式選單明細"/>
      <sheetName val="公司別"/>
      <sheetName val="火險未決-再保"/>
    </sheetNames>
    <sheetDataSet>
      <sheetData sheetId="0"/>
      <sheetData sheetId="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资产负债表"/>
      <sheetName val="损益表"/>
      <sheetName val="财务状况变动表"/>
      <sheetName val="利润分配表"/>
      <sheetName val="主营业务收支明细表"/>
    </sheetNames>
    <sheetDataSet>
      <sheetData sheetId="0"/>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產負債表"/>
      <sheetName val="損益表"/>
      <sheetName val="股東"/>
      <sheetName val="現流   "/>
      <sheetName val="印(長投公開資訊統計表)"/>
      <sheetName val="請輸入(子公司自結總表元)"/>
      <sheetName val="#REF"/>
      <sheetName val="20090930車險未決"/>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給"/>
      <sheetName val="DATA"/>
      <sheetName val="匯率"/>
      <sheetName val="NAV"/>
      <sheetName val="贖回(Now)"/>
      <sheetName val="Sheet2"/>
      <sheetName val="Sheet3"/>
      <sheetName val="贖回件 (2)"/>
      <sheetName val="Sheet1"/>
      <sheetName val="贖回件"/>
      <sheetName val="樞紐"/>
      <sheetName val="result"/>
      <sheetName val="NOTE"/>
      <sheetName val="vl"/>
      <sheetName val="團綜理賠統計表-九月份"/>
      <sheetName val="資產負債表"/>
      <sheetName val="CBAS06"/>
      <sheetName val="5.營業單位業務來源"/>
      <sheetName val="利息收入"/>
      <sheetName val="20090930車險未決"/>
      <sheetName val="3-o"/>
      <sheetName val="1"/>
      <sheetName val="#REF"/>
      <sheetName val="基本資料輸入"/>
    </sheetNames>
    <sheetDataSet>
      <sheetData sheetId="0"/>
      <sheetData sheetId="1"/>
      <sheetData sheetId="2"/>
      <sheetData sheetId="3"/>
      <sheetData sheetId="4" refreshError="1">
        <row r="2">
          <cell r="B2" t="str">
            <v>T0</v>
          </cell>
          <cell r="C2" t="str">
            <v>AUD</v>
          </cell>
          <cell r="D2">
            <v>100.03</v>
          </cell>
          <cell r="E2">
            <v>24.1</v>
          </cell>
          <cell r="H2">
            <v>0</v>
          </cell>
          <cell r="I2">
            <v>0.06</v>
          </cell>
        </row>
        <row r="3">
          <cell r="B3" t="str">
            <v>T1</v>
          </cell>
          <cell r="C3" t="str">
            <v>GBP</v>
          </cell>
          <cell r="D3">
            <v>99.85</v>
          </cell>
          <cell r="E3">
            <v>59.37</v>
          </cell>
          <cell r="H3">
            <v>3.0009999999999999</v>
          </cell>
          <cell r="I3">
            <v>4.4999999999999998E-2</v>
          </cell>
        </row>
        <row r="4">
          <cell r="B4" t="str">
            <v>T2</v>
          </cell>
          <cell r="C4" t="str">
            <v>USD</v>
          </cell>
          <cell r="D4">
            <v>95.22</v>
          </cell>
          <cell r="E4">
            <v>31.75</v>
          </cell>
          <cell r="H4">
            <v>6.0010000000000003</v>
          </cell>
          <cell r="I4">
            <v>0.03</v>
          </cell>
        </row>
        <row r="5">
          <cell r="B5" t="str">
            <v>T3</v>
          </cell>
          <cell r="C5" t="str">
            <v>USD</v>
          </cell>
          <cell r="D5">
            <v>101.43</v>
          </cell>
          <cell r="E5">
            <v>31.75</v>
          </cell>
          <cell r="H5">
            <v>9.0009999999999994</v>
          </cell>
          <cell r="I5">
            <v>1.4999999999999999E-2</v>
          </cell>
        </row>
        <row r="6">
          <cell r="B6" t="str">
            <v>T4</v>
          </cell>
          <cell r="C6" t="str">
            <v>USD</v>
          </cell>
          <cell r="D6">
            <v>101.89</v>
          </cell>
          <cell r="E6">
            <v>31.75</v>
          </cell>
          <cell r="H6">
            <v>12.000999999999999</v>
          </cell>
          <cell r="I6">
            <v>0</v>
          </cell>
        </row>
        <row r="7">
          <cell r="B7" t="str">
            <v>T5</v>
          </cell>
          <cell r="C7" t="str">
            <v>AUD</v>
          </cell>
          <cell r="D7">
            <v>101.89</v>
          </cell>
          <cell r="E7">
            <v>24.1</v>
          </cell>
        </row>
        <row r="8">
          <cell r="B8" t="str">
            <v>T6</v>
          </cell>
          <cell r="C8" t="str">
            <v>USD</v>
          </cell>
          <cell r="D8">
            <v>100.37</v>
          </cell>
          <cell r="E8">
            <v>31.75</v>
          </cell>
        </row>
        <row r="9">
          <cell r="B9" t="str">
            <v>T7</v>
          </cell>
          <cell r="C9" t="str">
            <v>USD</v>
          </cell>
          <cell r="D9">
            <v>100.04</v>
          </cell>
          <cell r="E9">
            <v>31.75</v>
          </cell>
        </row>
        <row r="10">
          <cell r="B10" t="str">
            <v>T8</v>
          </cell>
          <cell r="C10" t="str">
            <v>AUD</v>
          </cell>
          <cell r="D10">
            <v>103.03</v>
          </cell>
          <cell r="E10">
            <v>24.1</v>
          </cell>
        </row>
        <row r="11">
          <cell r="B11" t="str">
            <v>T9</v>
          </cell>
          <cell r="C11" t="str">
            <v>USD</v>
          </cell>
          <cell r="D11">
            <v>96.512</v>
          </cell>
          <cell r="E11">
            <v>31.75</v>
          </cell>
        </row>
        <row r="12">
          <cell r="B12" t="str">
            <v>TA</v>
          </cell>
          <cell r="C12" t="str">
            <v>AUD</v>
          </cell>
          <cell r="D12">
            <v>96.73</v>
          </cell>
          <cell r="E12">
            <v>24.1</v>
          </cell>
        </row>
        <row r="13">
          <cell r="B13" t="str">
            <v>TB</v>
          </cell>
          <cell r="C13" t="str">
            <v>USD</v>
          </cell>
          <cell r="D13">
            <v>92.786000000000001</v>
          </cell>
          <cell r="E13">
            <v>31.75</v>
          </cell>
        </row>
        <row r="14">
          <cell r="B14" t="str">
            <v>TC</v>
          </cell>
          <cell r="C14" t="str">
            <v>GBP</v>
          </cell>
          <cell r="D14">
            <v>97.55</v>
          </cell>
          <cell r="E14">
            <v>59.37</v>
          </cell>
        </row>
        <row r="15">
          <cell r="B15" t="str">
            <v>TD</v>
          </cell>
          <cell r="C15" t="str">
            <v>AUD</v>
          </cell>
          <cell r="D15">
            <v>100</v>
          </cell>
          <cell r="E15">
            <v>24.1</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報表資訊"/>
      <sheetName val="資產負債表"/>
      <sheetName val="綜合損益表"/>
      <sheetName val="現金流量表"/>
      <sheetName val="本期權益變動表"/>
      <sheetName val="去年同期權益變動表"/>
      <sheetName val="會計師查核報告"/>
      <sheetName val="財報附註"/>
      <sheetName val="列入合併財務報表之子公司"/>
      <sheetName val="未列入合併財務報表之子公司"/>
      <sheetName val="財務比率之限制及其執行情形"/>
      <sheetName val="被投資公司名稱、所在地區…等相關資訊"/>
      <sheetName val="資金貸與他人"/>
      <sheetName val="為他人背書保證"/>
      <sheetName val="轉投資大陸地區之事業相關資訊"/>
      <sheetName val="轉投資大陸地區限額"/>
      <sheetName val="母子公司間業務關係及重要交易往來情形"/>
    </sheetNames>
    <sheetDataSet>
      <sheetData sheetId="0"/>
      <sheetData sheetId="1">
        <row r="12">
          <cell r="X12" t="str">
            <v>本期</v>
          </cell>
          <cell r="Y12" t="str">
            <v>去年年底</v>
          </cell>
          <cell r="Z12" t="str">
            <v>去年同期</v>
          </cell>
          <cell r="AA12" t="str">
            <v>-</v>
          </cell>
          <cell r="AB12" t="str">
            <v>本期</v>
          </cell>
          <cell r="AC12" t="str">
            <v>去年同期</v>
          </cell>
          <cell r="AD12" t="str">
            <v>本期累計</v>
          </cell>
          <cell r="AE12" t="str">
            <v>去年同期累計</v>
          </cell>
          <cell r="AF12" t="str">
            <v>本期</v>
          </cell>
          <cell r="AG12" t="str">
            <v>去年同期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細"/>
      <sheetName val="處理"/>
      <sheetName val="扣自用基材後"/>
      <sheetName val="自用基材"/>
      <sheetName val="Sheet1"/>
      <sheetName val="盤盈虧"/>
      <sheetName val="管理"/>
      <sheetName val="借規格"/>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匯明細表2006"/>
      <sheetName val="遠匯明細表2005"/>
      <sheetName val="大眾USD,JPY"/>
      <sheetName val="大眾USD,JPY (2)"/>
      <sheetName val="大眾EUR,USD"/>
      <sheetName val="部位1"/>
      <sheetName val="部位2"/>
      <sheetName val="FXRATE"/>
      <sheetName val="Option明細表"/>
      <sheetName val="國泰EUR,USD"/>
      <sheetName val="大眾USD,NTD"/>
      <sheetName val="宏信交易單"/>
      <sheetName val="遠匯交易單"/>
      <sheetName val="option交易單"/>
      <sheetName val="留單"/>
      <sheetName val="即期"/>
      <sheetName val="AccGL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債券建議-賣出"/>
      <sheetName val="債券建議"/>
      <sheetName val="債券建議 (CMO)"/>
      <sheetName val="債券建議 (CMO)賣"/>
      <sheetName val="大通指示(短投)"/>
      <sheetName val="大通指示(長投)"/>
      <sheetName val="交易指示(CTC)"/>
      <sheetName val="交易傳真"/>
      <sheetName val="交易流程控制表"/>
      <sheetName val="行文表"/>
      <sheetName val="股東權益變動表(列印)"/>
      <sheetName val="Sheet2"/>
      <sheetName val="短投-合併"/>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Download"/>
      <sheetName val="Upload"/>
      <sheetName val="Print Macro"/>
    </sheetNames>
    <sheetDataSet>
      <sheetData sheetId="0" refreshError="1"/>
      <sheetData sheetId="1" refreshError="1">
        <row r="5">
          <cell r="M5" t="str">
            <v>Huarong AMC</v>
          </cell>
        </row>
        <row r="6">
          <cell r="M6" t="str">
            <v>B</v>
          </cell>
        </row>
        <row r="7">
          <cell r="D7" t="str">
            <v>Raymond Chan</v>
          </cell>
        </row>
        <row r="9">
          <cell r="M9" t="str">
            <v>ＰＩ</v>
          </cell>
        </row>
        <row r="10">
          <cell r="D10" t="str">
            <v>Raw Land</v>
          </cell>
        </row>
        <row r="11">
          <cell r="D11" t="str">
            <v>Beijing</v>
          </cell>
        </row>
        <row r="12">
          <cell r="D12" t="str">
            <v>Beijing</v>
          </cell>
        </row>
        <row r="13">
          <cell r="D13" t="str">
            <v>Chuo-ku</v>
          </cell>
        </row>
        <row r="39">
          <cell r="D39">
            <v>6</v>
          </cell>
        </row>
        <row r="40">
          <cell r="D40">
            <v>0.8</v>
          </cell>
        </row>
      </sheetData>
      <sheetData sheetId="2" refreshError="1"/>
      <sheetData sheetId="3" refreshError="1"/>
      <sheetData sheetId="4" refreshError="1"/>
      <sheetData sheetId="5" refreshError="1"/>
      <sheetData sheetId="6" refreshError="1"/>
      <sheetData sheetId="7" refreshError="1"/>
      <sheetData sheetId="8" refreshError="1">
        <row r="89">
          <cell r="E89">
            <v>0.13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封面"/>
      <sheetName val="基本資料"/>
      <sheetName val="1.資產負債表"/>
      <sheetName val="2.損益表"/>
      <sheetName val="3.股東權益變動表"/>
      <sheetName val="4.現金流量表"/>
      <sheetName val="資產負債表-兩期差異"/>
      <sheetName val="股東權益變動表(公式-分)"/>
      <sheetName val="股東權益變動表(公式-元)"/>
      <sheetName val="股東權益變動表(公式-仟元)"/>
      <sheetName val="現金流量表(工作底稿-分)"/>
      <sheetName val="現金流量表(工作底稿-元)"/>
      <sheetName val="現金流量表(工作底稿-仟元)"/>
      <sheetName val="現金流量表(公式)-分"/>
      <sheetName val="現金流量表(公式)-元"/>
      <sheetName val="現金流量表(公式)-仟元"/>
      <sheetName val="ARP(分)"/>
      <sheetName val="ARP(元)"/>
      <sheetName val="ARP(仟元)"/>
      <sheetName val="資產負債表"/>
      <sheetName val="資產負債表元"/>
      <sheetName val="資產負債表分"/>
      <sheetName val="損益表"/>
      <sheetName val="損益表元"/>
      <sheetName val="損益表分"/>
      <sheetName val="股東權益變動表"/>
      <sheetName val="股東權益變動表(元)"/>
      <sheetName val="股東權益變動表(分)"/>
      <sheetName val="現金流量表"/>
      <sheetName val="現金流量表(元)"/>
      <sheetName val="現金流量表(分)"/>
      <sheetName val="現金流量表(工作底稿列印仟元)"/>
      <sheetName val="現金流量表(工作底稿列印元)"/>
      <sheetName val="現金流量表(工作底稿列印分)"/>
      <sheetName val="FINDAT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國際投資損益調整數"/>
      <sheetName val="會一科分類"/>
      <sheetName val="外匯管理部收益細項"/>
      <sheetName val="外匯管理部收益調整項"/>
      <sheetName val="資產預估"/>
      <sheetName val="成本市價"/>
      <sheetName val="成本市價 (美元)"/>
      <sheetName val="移轉明細"/>
      <sheetName val="Sheet1"/>
      <sheetName val="變動表"/>
      <sheetName val="變動表-AFS"/>
      <sheetName val="成本底稿"/>
      <sheetName val="市價底稿"/>
      <sheetName val="市值"/>
      <sheetName val="已實現-細項"/>
      <sheetName val="已實現"/>
      <sheetName val="損益底稿-預估"/>
      <sheetName val="累積損益-元"/>
      <sheetName val="傳票"/>
      <sheetName val="簽單"/>
      <sheetName val="平均帳面價值"/>
      <sheetName val="簽呈"/>
      <sheetName val="現金流量表(工作底稿-列印)"/>
      <sheetName val="股東權益變動表(列印)"/>
      <sheetName val="BS_IS_temp"/>
      <sheetName val="Link"/>
      <sheetName val="現金流量表(工作底稿列印仟元)"/>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ow r="62">
          <cell r="I62">
            <v>-341774918</v>
          </cell>
          <cell r="J62">
            <v>-42523070478</v>
          </cell>
        </row>
      </sheetData>
      <sheetData sheetId="11" refreshError="1"/>
      <sheetData sheetId="12">
        <row r="11">
          <cell r="DP11">
            <v>0</v>
          </cell>
          <cell r="DQ11">
            <v>0</v>
          </cell>
          <cell r="DR11">
            <v>0</v>
          </cell>
        </row>
        <row r="12">
          <cell r="DO12">
            <v>2911125735</v>
          </cell>
          <cell r="DP12">
            <v>8561903437</v>
          </cell>
          <cell r="DR12">
            <v>5391977228</v>
          </cell>
        </row>
        <row r="13">
          <cell r="DP13">
            <v>334082855</v>
          </cell>
        </row>
        <row r="14">
          <cell r="DP14">
            <v>21402704046</v>
          </cell>
        </row>
        <row r="15">
          <cell r="DR15">
            <v>0</v>
          </cell>
        </row>
        <row r="16">
          <cell r="DR16">
            <v>55667251</v>
          </cell>
        </row>
        <row r="18">
          <cell r="DT18">
            <v>0</v>
          </cell>
        </row>
        <row r="20">
          <cell r="DT20">
            <v>0</v>
          </cell>
          <cell r="DV20">
            <v>6073600000</v>
          </cell>
        </row>
        <row r="21">
          <cell r="DP21">
            <v>0</v>
          </cell>
          <cell r="DT21">
            <v>0</v>
          </cell>
          <cell r="DV21">
            <v>0</v>
          </cell>
        </row>
        <row r="22">
          <cell r="DS22">
            <v>18108998073</v>
          </cell>
          <cell r="DT22">
            <v>70377386183</v>
          </cell>
          <cell r="DV22">
            <v>11375286032</v>
          </cell>
        </row>
        <row r="23">
          <cell r="DT23">
            <v>501710058597</v>
          </cell>
        </row>
        <row r="25">
          <cell r="DT25">
            <v>307072531490</v>
          </cell>
        </row>
        <row r="28">
          <cell r="DS28">
            <v>0</v>
          </cell>
          <cell r="DT28">
            <v>0</v>
          </cell>
        </row>
        <row r="29">
          <cell r="DA29">
            <v>13657991284</v>
          </cell>
          <cell r="DZ29">
            <v>13657991284</v>
          </cell>
        </row>
        <row r="31">
          <cell r="CZ31">
            <v>124526674</v>
          </cell>
        </row>
        <row r="44">
          <cell r="DA44">
            <v>0</v>
          </cell>
        </row>
      </sheetData>
      <sheetData sheetId="13">
        <row r="11">
          <cell r="DE11">
            <v>0</v>
          </cell>
          <cell r="DF11">
            <v>0</v>
          </cell>
          <cell r="DG11">
            <v>0</v>
          </cell>
        </row>
        <row r="12">
          <cell r="DD12">
            <v>2515726716</v>
          </cell>
          <cell r="DE12">
            <v>7894907511</v>
          </cell>
          <cell r="DG12">
            <v>5109954347</v>
          </cell>
        </row>
        <row r="13">
          <cell r="DE13">
            <v>351287998</v>
          </cell>
        </row>
        <row r="14">
          <cell r="DE14">
            <v>22733136355</v>
          </cell>
        </row>
        <row r="15">
          <cell r="DG15">
            <v>0</v>
          </cell>
        </row>
        <row r="16">
          <cell r="DG16">
            <v>55991435</v>
          </cell>
        </row>
        <row r="18">
          <cell r="DI18">
            <v>0</v>
          </cell>
        </row>
        <row r="20">
          <cell r="DI20">
            <v>0</v>
          </cell>
          <cell r="DK20">
            <v>6073600000</v>
          </cell>
        </row>
        <row r="21">
          <cell r="DE21">
            <v>0</v>
          </cell>
          <cell r="DI21">
            <v>0</v>
          </cell>
          <cell r="DK21">
            <v>0</v>
          </cell>
        </row>
        <row r="22">
          <cell r="DH22">
            <v>19065248665</v>
          </cell>
          <cell r="DI22">
            <v>71101824233</v>
          </cell>
          <cell r="DK22">
            <v>11381877146</v>
          </cell>
        </row>
        <row r="23">
          <cell r="DI23">
            <v>501775153314</v>
          </cell>
        </row>
        <row r="25">
          <cell r="DI25">
            <v>307210997612</v>
          </cell>
        </row>
      </sheetData>
      <sheetData sheetId="14"/>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指標比率"/>
      <sheetName val="ARP計算表"/>
      <sheetName val="ARP(5年壽)"/>
      <sheetName val="股東權益變動表(輸入檔)"/>
      <sheetName val="股東權益變動表(公式)"/>
      <sheetName val="現金流量表(輸入檔)"/>
      <sheetName val="現金流量表(工作底稿)"/>
      <sheetName val="現金流量表(公式)"/>
      <sheetName val="股東權益變動表(列印)"/>
      <sheetName val="現金流量表(工作底稿-列印)"/>
      <sheetName val="現金流量表(列印)"/>
      <sheetName val="損益表(列印)"/>
      <sheetName val="資產負債表(列印)"/>
      <sheetName val="現流   "/>
      <sheetName val="BS_IS_temp"/>
      <sheetName val="Link"/>
      <sheetName val="表02(負債業主權益)"/>
      <sheetName val="表03"/>
      <sheetName val="表09"/>
      <sheetName val="表11(總計)"/>
      <sheetName val="表01"/>
      <sheetName val="表02(資產附表)"/>
      <sheetName val="表02(資產)"/>
      <sheetName val="表10"/>
      <sheetName val="表15(合併列示及總計)"/>
      <sheetName val="Sheet2"/>
      <sheetName val="金融負債評價(損)益"/>
      <sheetName val="負債特別股股息"/>
      <sheetName val="業務費用"/>
      <sheetName val="管理費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pageSetUpPr fitToPage="1"/>
  </sheetPr>
  <dimension ref="B1:P55"/>
  <sheetViews>
    <sheetView zoomScale="70" zoomScaleNormal="70" workbookViewId="0">
      <selection activeCell="B4" sqref="B4:P4"/>
    </sheetView>
  </sheetViews>
  <sheetFormatPr defaultColWidth="1.125" defaultRowHeight="15.75"/>
  <cols>
    <col min="1" max="1" width="9" style="1" customWidth="1"/>
    <col min="2" max="2" width="12" style="165" customWidth="1"/>
    <col min="3" max="3" width="2" style="1" customWidth="1"/>
    <col min="4" max="4" width="60.125" style="1" customWidth="1"/>
    <col min="5" max="5" width="1.125" style="1" customWidth="1"/>
    <col min="6" max="6" width="28" style="1" customWidth="1"/>
    <col min="7" max="8" width="1.625" style="1" customWidth="1"/>
    <col min="9" max="9" width="8.5" style="1" customWidth="1"/>
    <col min="10" max="11" width="1.125" style="1" customWidth="1"/>
    <col min="12" max="12" width="28.75" style="1" customWidth="1"/>
    <col min="13" max="14" width="1.125" style="1" customWidth="1"/>
    <col min="15" max="15" width="8.5" style="1" customWidth="1"/>
    <col min="16" max="16" width="1.125" style="1" customWidth="1"/>
    <col min="17" max="242" width="9" style="1" customWidth="1"/>
    <col min="243" max="243" width="8.625" style="1" customWidth="1"/>
    <col min="244" max="244" width="2" style="1" customWidth="1"/>
    <col min="245" max="245" width="40.875" style="1" customWidth="1"/>
    <col min="246" max="246" width="1.125" style="1" customWidth="1"/>
    <col min="247" max="247" width="16.125" style="1" customWidth="1"/>
    <col min="248" max="16384" width="1.125" style="1"/>
  </cols>
  <sheetData>
    <row r="1" spans="2:16" ht="15" customHeight="1">
      <c r="B1" s="221" t="s">
        <v>119</v>
      </c>
      <c r="C1" s="221"/>
      <c r="D1" s="221"/>
      <c r="E1" s="221"/>
      <c r="F1" s="221"/>
      <c r="G1" s="221"/>
      <c r="H1" s="221"/>
      <c r="I1" s="221"/>
      <c r="J1" s="221"/>
      <c r="K1" s="221"/>
      <c r="L1" s="221"/>
      <c r="M1" s="221"/>
      <c r="N1" s="221"/>
      <c r="O1" s="221"/>
      <c r="P1" s="221"/>
    </row>
    <row r="2" spans="2:16" ht="15" customHeight="1">
      <c r="B2" s="221" t="s">
        <v>120</v>
      </c>
      <c r="C2" s="221"/>
      <c r="D2" s="221"/>
      <c r="E2" s="221"/>
      <c r="F2" s="221"/>
      <c r="G2" s="221"/>
      <c r="H2" s="221"/>
      <c r="I2" s="221"/>
      <c r="J2" s="221"/>
      <c r="K2" s="221"/>
      <c r="L2" s="221"/>
      <c r="M2" s="221"/>
      <c r="N2" s="221"/>
      <c r="O2" s="221"/>
      <c r="P2" s="221"/>
    </row>
    <row r="3" spans="2:16" ht="15" customHeight="1">
      <c r="B3" s="221" t="s">
        <v>368</v>
      </c>
      <c r="C3" s="221"/>
      <c r="D3" s="221"/>
      <c r="E3" s="221"/>
      <c r="F3" s="221"/>
      <c r="G3" s="221"/>
      <c r="H3" s="221"/>
      <c r="I3" s="221"/>
      <c r="J3" s="221"/>
      <c r="K3" s="221"/>
      <c r="L3" s="221"/>
      <c r="M3" s="221"/>
      <c r="N3" s="221"/>
      <c r="O3" s="221"/>
      <c r="P3" s="221"/>
    </row>
    <row r="4" spans="2:16" ht="16.5" customHeight="1">
      <c r="B4" s="221"/>
      <c r="C4" s="221"/>
      <c r="D4" s="221"/>
      <c r="E4" s="221"/>
      <c r="F4" s="221"/>
      <c r="G4" s="221"/>
      <c r="H4" s="221"/>
      <c r="I4" s="221"/>
      <c r="J4" s="221"/>
      <c r="K4" s="221"/>
      <c r="L4" s="221"/>
      <c r="M4" s="221"/>
      <c r="N4" s="221"/>
      <c r="O4" s="221"/>
      <c r="P4" s="221"/>
    </row>
    <row r="5" spans="2:16" ht="15" customHeight="1">
      <c r="B5" s="194"/>
      <c r="D5" s="194"/>
      <c r="E5" s="194"/>
      <c r="F5" s="194"/>
      <c r="G5" s="194"/>
      <c r="H5" s="194"/>
      <c r="I5" s="194"/>
      <c r="J5" s="194"/>
      <c r="K5" s="194"/>
      <c r="L5" s="221" t="s">
        <v>168</v>
      </c>
      <c r="M5" s="221"/>
      <c r="N5" s="221"/>
      <c r="O5" s="221"/>
      <c r="P5" s="221"/>
    </row>
    <row r="6" spans="2:16" ht="18.399999999999999" customHeight="1">
      <c r="B6" s="225" t="s">
        <v>169</v>
      </c>
      <c r="C6" s="226"/>
      <c r="D6" s="226"/>
      <c r="E6" s="229" t="s">
        <v>353</v>
      </c>
      <c r="F6" s="230"/>
      <c r="G6" s="230"/>
      <c r="H6" s="230"/>
      <c r="I6" s="230"/>
      <c r="J6" s="231"/>
      <c r="K6" s="229" t="s">
        <v>122</v>
      </c>
      <c r="L6" s="230"/>
      <c r="M6" s="230"/>
      <c r="N6" s="230"/>
      <c r="O6" s="230"/>
      <c r="P6" s="231"/>
    </row>
    <row r="7" spans="2:16" ht="18.399999999999999" customHeight="1">
      <c r="B7" s="2" t="s">
        <v>123</v>
      </c>
      <c r="C7" s="223" t="s">
        <v>124</v>
      </c>
      <c r="D7" s="224"/>
      <c r="E7" s="225" t="s">
        <v>125</v>
      </c>
      <c r="F7" s="226"/>
      <c r="G7" s="227"/>
      <c r="H7" s="227" t="s">
        <v>92</v>
      </c>
      <c r="I7" s="228"/>
      <c r="J7" s="228"/>
      <c r="K7" s="225" t="s">
        <v>125</v>
      </c>
      <c r="L7" s="226"/>
      <c r="M7" s="227"/>
      <c r="N7" s="227" t="s">
        <v>0</v>
      </c>
      <c r="O7" s="228"/>
      <c r="P7" s="228"/>
    </row>
    <row r="8" spans="2:16" ht="15" customHeight="1">
      <c r="B8" s="3">
        <v>110000</v>
      </c>
      <c r="C8" s="4" t="s">
        <v>170</v>
      </c>
      <c r="D8" s="5"/>
      <c r="E8" s="6"/>
      <c r="F8" s="7"/>
      <c r="G8" s="7"/>
      <c r="H8" s="6"/>
      <c r="I8" s="7"/>
      <c r="J8" s="7"/>
      <c r="K8" s="6"/>
      <c r="L8" s="7"/>
      <c r="M8" s="7"/>
      <c r="N8" s="6"/>
      <c r="O8" s="7"/>
      <c r="P8" s="8"/>
    </row>
    <row r="9" spans="2:16" ht="15" customHeight="1">
      <c r="B9" s="9">
        <v>111100</v>
      </c>
      <c r="C9" s="4"/>
      <c r="D9" s="5" t="s">
        <v>171</v>
      </c>
      <c r="E9" s="10"/>
      <c r="F9" s="11">
        <v>4196890</v>
      </c>
      <c r="G9" s="5"/>
      <c r="H9" s="4"/>
      <c r="I9" s="12">
        <v>4</v>
      </c>
      <c r="J9" s="5"/>
      <c r="K9" s="4"/>
      <c r="L9" s="11">
        <v>8497112</v>
      </c>
      <c r="M9" s="5"/>
      <c r="N9" s="4"/>
      <c r="O9" s="12">
        <v>9</v>
      </c>
      <c r="P9" s="13"/>
    </row>
    <row r="10" spans="2:16" ht="15" customHeight="1">
      <c r="B10" s="9">
        <v>112000</v>
      </c>
      <c r="C10" s="14"/>
      <c r="D10" s="15" t="s">
        <v>172</v>
      </c>
      <c r="E10" s="10"/>
      <c r="F10" s="16">
        <v>52217486</v>
      </c>
      <c r="G10" s="15"/>
      <c r="H10" s="4"/>
      <c r="I10" s="12">
        <v>50</v>
      </c>
      <c r="J10" s="15"/>
      <c r="K10" s="4"/>
      <c r="L10" s="16">
        <v>45150391</v>
      </c>
      <c r="M10" s="5"/>
      <c r="N10" s="4"/>
      <c r="O10" s="12">
        <v>45</v>
      </c>
      <c r="P10" s="13"/>
    </row>
    <row r="11" spans="2:16" ht="15" customHeight="1">
      <c r="B11" s="9">
        <v>113200</v>
      </c>
      <c r="C11" s="14"/>
      <c r="D11" s="15" t="s">
        <v>173</v>
      </c>
      <c r="E11" s="10"/>
      <c r="F11" s="16">
        <v>1360300</v>
      </c>
      <c r="G11" s="15"/>
      <c r="H11" s="4"/>
      <c r="I11" s="12">
        <v>1</v>
      </c>
      <c r="J11" s="15"/>
      <c r="K11" s="4"/>
      <c r="L11" s="16">
        <v>248828</v>
      </c>
      <c r="M11" s="5"/>
      <c r="N11" s="4"/>
      <c r="O11" s="12">
        <v>0</v>
      </c>
      <c r="P11" s="13"/>
    </row>
    <row r="12" spans="2:16" ht="15" customHeight="1">
      <c r="B12" s="9">
        <v>114010</v>
      </c>
      <c r="C12" s="4"/>
      <c r="D12" s="5" t="s">
        <v>174</v>
      </c>
      <c r="E12" s="10"/>
      <c r="F12" s="16">
        <v>2102233</v>
      </c>
      <c r="G12" s="5"/>
      <c r="H12" s="4"/>
      <c r="I12" s="12">
        <v>2</v>
      </c>
      <c r="J12" s="5"/>
      <c r="K12" s="4"/>
      <c r="L12" s="16">
        <v>5592694</v>
      </c>
      <c r="M12" s="5"/>
      <c r="N12" s="4"/>
      <c r="O12" s="12">
        <v>6</v>
      </c>
      <c r="P12" s="13"/>
    </row>
    <row r="13" spans="2:16" ht="15" customHeight="1">
      <c r="B13" s="9">
        <v>114030</v>
      </c>
      <c r="C13" s="4"/>
      <c r="D13" s="5" t="s">
        <v>175</v>
      </c>
      <c r="E13" s="10"/>
      <c r="F13" s="16">
        <v>10823818</v>
      </c>
      <c r="G13" s="5"/>
      <c r="H13" s="4"/>
      <c r="I13" s="12">
        <v>10</v>
      </c>
      <c r="J13" s="5"/>
      <c r="K13" s="4"/>
      <c r="L13" s="16">
        <v>9049094</v>
      </c>
      <c r="M13" s="5"/>
      <c r="N13" s="4"/>
      <c r="O13" s="12">
        <v>9</v>
      </c>
      <c r="P13" s="13"/>
    </row>
    <row r="14" spans="2:16" ht="15" customHeight="1">
      <c r="B14" s="9">
        <v>114040</v>
      </c>
      <c r="C14" s="4"/>
      <c r="D14" s="5" t="s">
        <v>176</v>
      </c>
      <c r="E14" s="10"/>
      <c r="F14" s="16">
        <v>16850</v>
      </c>
      <c r="G14" s="5"/>
      <c r="H14" s="4"/>
      <c r="I14" s="12">
        <v>0</v>
      </c>
      <c r="J14" s="5"/>
      <c r="K14" s="4"/>
      <c r="L14" s="16">
        <v>12713</v>
      </c>
      <c r="M14" s="5"/>
      <c r="N14" s="4"/>
      <c r="O14" s="12">
        <v>0</v>
      </c>
      <c r="P14" s="13"/>
    </row>
    <row r="15" spans="2:16" ht="15" customHeight="1">
      <c r="B15" s="9">
        <v>114050</v>
      </c>
      <c r="C15" s="4"/>
      <c r="D15" s="5" t="s">
        <v>177</v>
      </c>
      <c r="E15" s="10"/>
      <c r="F15" s="16">
        <v>14664</v>
      </c>
      <c r="G15" s="5"/>
      <c r="H15" s="4"/>
      <c r="I15" s="12">
        <v>0</v>
      </c>
      <c r="J15" s="5"/>
      <c r="K15" s="4"/>
      <c r="L15" s="16">
        <v>10549</v>
      </c>
      <c r="M15" s="5"/>
      <c r="N15" s="4"/>
      <c r="O15" s="12">
        <v>0</v>
      </c>
      <c r="P15" s="13"/>
    </row>
    <row r="16" spans="2:16" ht="15" customHeight="1">
      <c r="B16" s="17">
        <v>114066</v>
      </c>
      <c r="C16" s="10"/>
      <c r="D16" s="5" t="s">
        <v>178</v>
      </c>
      <c r="E16" s="10"/>
      <c r="F16" s="16">
        <v>1620049</v>
      </c>
      <c r="G16" s="5"/>
      <c r="H16" s="4"/>
      <c r="I16" s="12">
        <v>2</v>
      </c>
      <c r="J16" s="5"/>
      <c r="K16" s="4"/>
      <c r="L16" s="16">
        <v>1439023</v>
      </c>
      <c r="M16" s="5"/>
      <c r="N16" s="4"/>
      <c r="O16" s="12">
        <v>1</v>
      </c>
      <c r="P16" s="13"/>
    </row>
    <row r="17" spans="2:16" ht="15" customHeight="1">
      <c r="B17" s="9">
        <v>114070</v>
      </c>
      <c r="C17" s="4"/>
      <c r="D17" s="5" t="s">
        <v>179</v>
      </c>
      <c r="E17" s="10"/>
      <c r="F17" s="16">
        <v>6892206</v>
      </c>
      <c r="G17" s="5"/>
      <c r="H17" s="4"/>
      <c r="I17" s="12">
        <v>7</v>
      </c>
      <c r="J17" s="5"/>
      <c r="K17" s="4"/>
      <c r="L17" s="16">
        <v>8050659</v>
      </c>
      <c r="M17" s="5"/>
      <c r="N17" s="4"/>
      <c r="O17" s="12">
        <v>8</v>
      </c>
      <c r="P17" s="13"/>
    </row>
    <row r="18" spans="2:16" ht="15" customHeight="1">
      <c r="B18" s="9">
        <v>114080</v>
      </c>
      <c r="C18" s="4"/>
      <c r="D18" s="5" t="s">
        <v>1</v>
      </c>
      <c r="E18" s="10"/>
      <c r="F18" s="16">
        <v>1991</v>
      </c>
      <c r="G18" s="5"/>
      <c r="H18" s="4"/>
      <c r="I18" s="12">
        <v>0</v>
      </c>
      <c r="J18" s="5"/>
      <c r="K18" s="4"/>
      <c r="L18" s="16">
        <v>2395</v>
      </c>
      <c r="M18" s="5"/>
      <c r="N18" s="4"/>
      <c r="O18" s="12">
        <v>0</v>
      </c>
      <c r="P18" s="13"/>
    </row>
    <row r="19" spans="2:16" ht="15" customHeight="1">
      <c r="B19" s="9">
        <v>114090</v>
      </c>
      <c r="C19" s="4"/>
      <c r="D19" s="5" t="s">
        <v>2</v>
      </c>
      <c r="E19" s="10"/>
      <c r="F19" s="16">
        <v>274639</v>
      </c>
      <c r="G19" s="5"/>
      <c r="H19" s="4"/>
      <c r="I19" s="12">
        <v>0</v>
      </c>
      <c r="J19" s="5"/>
      <c r="K19" s="4"/>
      <c r="L19" s="16">
        <v>458688</v>
      </c>
      <c r="M19" s="5"/>
      <c r="N19" s="4"/>
      <c r="O19" s="12">
        <v>0</v>
      </c>
      <c r="P19" s="13"/>
    </row>
    <row r="20" spans="2:16" ht="15" customHeight="1">
      <c r="B20" s="9">
        <v>114100</v>
      </c>
      <c r="C20" s="4"/>
      <c r="D20" s="5" t="s">
        <v>180</v>
      </c>
      <c r="E20" s="10"/>
      <c r="F20" s="16">
        <v>803958</v>
      </c>
      <c r="G20" s="5"/>
      <c r="H20" s="4"/>
      <c r="I20" s="12">
        <v>1</v>
      </c>
      <c r="J20" s="5"/>
      <c r="K20" s="4"/>
      <c r="L20" s="16">
        <v>1601963</v>
      </c>
      <c r="M20" s="5"/>
      <c r="N20" s="4"/>
      <c r="O20" s="12">
        <v>2</v>
      </c>
      <c r="P20" s="13"/>
    </row>
    <row r="21" spans="2:16" ht="15" customHeight="1">
      <c r="B21" s="9">
        <v>114110</v>
      </c>
      <c r="C21" s="4"/>
      <c r="D21" s="5" t="s">
        <v>181</v>
      </c>
      <c r="E21" s="10"/>
      <c r="F21" s="16">
        <v>1535</v>
      </c>
      <c r="G21" s="5"/>
      <c r="H21" s="4"/>
      <c r="I21" s="12">
        <v>0</v>
      </c>
      <c r="J21" s="5"/>
      <c r="K21" s="4"/>
      <c r="L21" s="16">
        <v>525</v>
      </c>
      <c r="M21" s="5"/>
      <c r="N21" s="4"/>
      <c r="O21" s="12">
        <v>0</v>
      </c>
      <c r="P21" s="13"/>
    </row>
    <row r="22" spans="2:16" ht="15" customHeight="1">
      <c r="B22" s="9">
        <v>114130</v>
      </c>
      <c r="C22" s="4"/>
      <c r="D22" s="5" t="s">
        <v>182</v>
      </c>
      <c r="E22" s="10"/>
      <c r="F22" s="16">
        <v>12979591</v>
      </c>
      <c r="G22" s="5"/>
      <c r="H22" s="4"/>
      <c r="I22" s="12">
        <v>13</v>
      </c>
      <c r="J22" s="5"/>
      <c r="K22" s="4"/>
      <c r="L22" s="16">
        <v>9520841</v>
      </c>
      <c r="M22" s="5"/>
      <c r="N22" s="4"/>
      <c r="O22" s="12">
        <v>10</v>
      </c>
      <c r="P22" s="13"/>
    </row>
    <row r="23" spans="2:16" ht="15" customHeight="1">
      <c r="B23" s="9">
        <v>114140</v>
      </c>
      <c r="C23" s="4"/>
      <c r="D23" s="5" t="s">
        <v>183</v>
      </c>
      <c r="E23" s="10"/>
      <c r="F23" s="16">
        <v>2154</v>
      </c>
      <c r="G23" s="5"/>
      <c r="H23" s="4"/>
      <c r="I23" s="12">
        <v>0</v>
      </c>
      <c r="J23" s="5"/>
      <c r="K23" s="4"/>
      <c r="L23" s="16">
        <v>1662</v>
      </c>
      <c r="M23" s="5"/>
      <c r="N23" s="4"/>
      <c r="O23" s="12">
        <v>0</v>
      </c>
      <c r="P23" s="13"/>
    </row>
    <row r="24" spans="2:16" ht="15" customHeight="1">
      <c r="B24" s="9">
        <v>114150</v>
      </c>
      <c r="C24" s="4"/>
      <c r="D24" s="5" t="s">
        <v>184</v>
      </c>
      <c r="E24" s="10"/>
      <c r="F24" s="16">
        <v>31111</v>
      </c>
      <c r="G24" s="5"/>
      <c r="H24" s="4"/>
      <c r="I24" s="12">
        <v>0</v>
      </c>
      <c r="J24" s="5"/>
      <c r="K24" s="4"/>
      <c r="L24" s="16">
        <v>28828</v>
      </c>
      <c r="M24" s="5"/>
      <c r="N24" s="4"/>
      <c r="O24" s="12">
        <v>0</v>
      </c>
      <c r="P24" s="13"/>
    </row>
    <row r="25" spans="2:16" ht="15" customHeight="1">
      <c r="B25" s="9">
        <v>114170</v>
      </c>
      <c r="C25" s="4"/>
      <c r="D25" s="5" t="s">
        <v>185</v>
      </c>
      <c r="E25" s="10"/>
      <c r="F25" s="16">
        <v>22455</v>
      </c>
      <c r="G25" s="5"/>
      <c r="H25" s="4"/>
      <c r="I25" s="12">
        <v>0</v>
      </c>
      <c r="J25" s="5"/>
      <c r="K25" s="4"/>
      <c r="L25" s="16">
        <v>92450</v>
      </c>
      <c r="M25" s="5"/>
      <c r="N25" s="4"/>
      <c r="O25" s="12">
        <v>0</v>
      </c>
      <c r="P25" s="13"/>
    </row>
    <row r="26" spans="2:16" ht="15" customHeight="1">
      <c r="B26" s="9">
        <v>114180</v>
      </c>
      <c r="C26" s="4"/>
      <c r="D26" s="5" t="s">
        <v>186</v>
      </c>
      <c r="E26" s="10"/>
      <c r="F26" s="16">
        <v>4536</v>
      </c>
      <c r="G26" s="5"/>
      <c r="H26" s="4"/>
      <c r="I26" s="12">
        <v>0</v>
      </c>
      <c r="J26" s="5"/>
      <c r="K26" s="4"/>
      <c r="L26" s="16">
        <v>877</v>
      </c>
      <c r="M26" s="5"/>
      <c r="N26" s="4"/>
      <c r="O26" s="12">
        <v>0</v>
      </c>
      <c r="P26" s="13"/>
    </row>
    <row r="27" spans="2:16" ht="15" customHeight="1">
      <c r="B27" s="9">
        <v>119000</v>
      </c>
      <c r="C27" s="4"/>
      <c r="D27" s="5" t="s">
        <v>187</v>
      </c>
      <c r="E27" s="10"/>
      <c r="F27" s="16">
        <v>3537022</v>
      </c>
      <c r="G27" s="5"/>
      <c r="H27" s="4"/>
      <c r="I27" s="12">
        <v>3</v>
      </c>
      <c r="J27" s="5"/>
      <c r="K27" s="4"/>
      <c r="L27" s="16">
        <v>3856316</v>
      </c>
      <c r="M27" s="5"/>
      <c r="N27" s="4"/>
      <c r="O27" s="12">
        <v>4</v>
      </c>
      <c r="P27" s="13"/>
    </row>
    <row r="28" spans="2:16" ht="15" customHeight="1">
      <c r="B28" s="9"/>
      <c r="C28" s="15"/>
      <c r="D28" s="5" t="s">
        <v>349</v>
      </c>
      <c r="E28" s="10"/>
      <c r="F28" s="18">
        <f>SUM(F9:F27)</f>
        <v>96903488</v>
      </c>
      <c r="G28" s="5"/>
      <c r="H28" s="4"/>
      <c r="I28" s="19">
        <f>SUM(I9:I27)</f>
        <v>93</v>
      </c>
      <c r="J28" s="5"/>
      <c r="K28" s="4"/>
      <c r="L28" s="18">
        <v>93615608</v>
      </c>
      <c r="M28" s="5"/>
      <c r="N28" s="4"/>
      <c r="O28" s="19">
        <v>94</v>
      </c>
      <c r="P28" s="13"/>
    </row>
    <row r="29" spans="2:16" ht="15" customHeight="1">
      <c r="B29" s="9"/>
      <c r="C29" s="4"/>
      <c r="D29" s="5"/>
      <c r="E29" s="10"/>
      <c r="F29" s="5"/>
      <c r="G29" s="5"/>
      <c r="H29" s="4"/>
      <c r="I29" s="5"/>
      <c r="J29" s="5"/>
      <c r="K29" s="4"/>
      <c r="L29" s="16"/>
      <c r="M29" s="5"/>
      <c r="N29" s="4"/>
      <c r="O29" s="5"/>
      <c r="P29" s="13"/>
    </row>
    <row r="30" spans="2:16" ht="15" customHeight="1">
      <c r="B30" s="9">
        <v>120000</v>
      </c>
      <c r="C30" s="15" t="s">
        <v>188</v>
      </c>
      <c r="D30" s="15"/>
      <c r="E30" s="10"/>
      <c r="F30" s="15"/>
      <c r="G30" s="15"/>
      <c r="H30" s="4"/>
      <c r="I30" s="12"/>
      <c r="J30" s="15"/>
      <c r="K30" s="4"/>
      <c r="L30" s="16"/>
      <c r="M30" s="5"/>
      <c r="N30" s="4"/>
      <c r="O30" s="12"/>
      <c r="P30" s="13"/>
    </row>
    <row r="31" spans="2:16" ht="15" customHeight="1">
      <c r="B31" s="9">
        <v>122000</v>
      </c>
      <c r="C31" s="15"/>
      <c r="D31" s="15" t="s">
        <v>189</v>
      </c>
      <c r="E31" s="10"/>
      <c r="F31" s="16">
        <v>323174</v>
      </c>
      <c r="G31" s="15"/>
      <c r="H31" s="4"/>
      <c r="I31" s="12">
        <v>0</v>
      </c>
      <c r="J31" s="15"/>
      <c r="K31" s="4"/>
      <c r="L31" s="16">
        <v>287553</v>
      </c>
      <c r="M31" s="5"/>
      <c r="N31" s="4"/>
      <c r="O31" s="12">
        <v>0</v>
      </c>
      <c r="P31" s="13"/>
    </row>
    <row r="32" spans="2:16" ht="15" customHeight="1">
      <c r="B32" s="9">
        <v>123200</v>
      </c>
      <c r="C32" s="15"/>
      <c r="D32" s="15" t="s">
        <v>190</v>
      </c>
      <c r="E32" s="10"/>
      <c r="F32" s="16">
        <v>2279931</v>
      </c>
      <c r="G32" s="15"/>
      <c r="H32" s="4"/>
      <c r="I32" s="12">
        <v>1.54</v>
      </c>
      <c r="J32" s="15"/>
      <c r="K32" s="4"/>
      <c r="L32" s="16">
        <v>1692604</v>
      </c>
      <c r="M32" s="5"/>
      <c r="N32" s="4"/>
      <c r="O32" s="12">
        <v>2</v>
      </c>
      <c r="P32" s="13"/>
    </row>
    <row r="33" spans="2:16" ht="15" customHeight="1">
      <c r="B33" s="9">
        <v>125000</v>
      </c>
      <c r="C33" s="4"/>
      <c r="D33" s="5" t="s">
        <v>191</v>
      </c>
      <c r="E33" s="10"/>
      <c r="F33" s="16">
        <v>1969660</v>
      </c>
      <c r="G33" s="5"/>
      <c r="H33" s="4"/>
      <c r="I33" s="12">
        <v>2</v>
      </c>
      <c r="J33" s="5"/>
      <c r="K33" s="4"/>
      <c r="L33" s="16">
        <v>1979677</v>
      </c>
      <c r="M33" s="5"/>
      <c r="N33" s="4"/>
      <c r="O33" s="12">
        <v>2</v>
      </c>
      <c r="P33" s="13"/>
    </row>
    <row r="34" spans="2:16" ht="15" customHeight="1">
      <c r="B34" s="9">
        <v>125800</v>
      </c>
      <c r="C34" s="4"/>
      <c r="D34" s="5" t="s">
        <v>192</v>
      </c>
      <c r="E34" s="10"/>
      <c r="F34" s="16">
        <v>518891</v>
      </c>
      <c r="G34" s="5"/>
      <c r="H34" s="4"/>
      <c r="I34" s="12">
        <v>1</v>
      </c>
      <c r="J34" s="5"/>
      <c r="K34" s="4"/>
      <c r="L34" s="16">
        <v>0</v>
      </c>
      <c r="M34" s="5"/>
      <c r="N34" s="4"/>
      <c r="O34" s="12">
        <v>0</v>
      </c>
      <c r="P34" s="13"/>
    </row>
    <row r="35" spans="2:16" ht="15" customHeight="1">
      <c r="B35" s="9">
        <v>126000</v>
      </c>
      <c r="C35" s="4"/>
      <c r="D35" s="5" t="s">
        <v>193</v>
      </c>
      <c r="E35" s="10"/>
      <c r="F35" s="16">
        <v>179553</v>
      </c>
      <c r="G35" s="5"/>
      <c r="H35" s="4"/>
      <c r="I35" s="12">
        <v>0</v>
      </c>
      <c r="J35" s="5"/>
      <c r="K35" s="4"/>
      <c r="L35" s="16">
        <v>180233</v>
      </c>
      <c r="M35" s="5"/>
      <c r="N35" s="4"/>
      <c r="O35" s="12">
        <v>0</v>
      </c>
      <c r="P35" s="13"/>
    </row>
    <row r="36" spans="2:16" ht="15" customHeight="1">
      <c r="B36" s="9">
        <v>127000</v>
      </c>
      <c r="C36" s="4"/>
      <c r="D36" s="5" t="s">
        <v>194</v>
      </c>
      <c r="E36" s="10"/>
      <c r="F36" s="16">
        <v>90163</v>
      </c>
      <c r="G36" s="5"/>
      <c r="H36" s="4"/>
      <c r="I36" s="12">
        <v>0</v>
      </c>
      <c r="J36" s="5"/>
      <c r="K36" s="4"/>
      <c r="L36" s="16">
        <v>113396</v>
      </c>
      <c r="M36" s="5"/>
      <c r="N36" s="4"/>
      <c r="O36" s="12">
        <v>0</v>
      </c>
      <c r="P36" s="13"/>
    </row>
    <row r="37" spans="2:16" ht="15" customHeight="1">
      <c r="B37" s="9">
        <v>128000</v>
      </c>
      <c r="C37" s="4"/>
      <c r="D37" s="5" t="s">
        <v>195</v>
      </c>
      <c r="E37" s="10"/>
      <c r="F37" s="16">
        <v>128888</v>
      </c>
      <c r="G37" s="5"/>
      <c r="H37" s="4"/>
      <c r="I37" s="12">
        <v>0</v>
      </c>
      <c r="J37" s="5"/>
      <c r="K37" s="4"/>
      <c r="L37" s="16">
        <v>181910</v>
      </c>
      <c r="M37" s="5"/>
      <c r="N37" s="4"/>
      <c r="O37" s="12">
        <v>0</v>
      </c>
      <c r="P37" s="13"/>
    </row>
    <row r="38" spans="2:16" ht="15" customHeight="1">
      <c r="B38" s="9">
        <v>129010</v>
      </c>
      <c r="C38" s="5"/>
      <c r="D38" s="5" t="s">
        <v>196</v>
      </c>
      <c r="E38" s="10"/>
      <c r="F38" s="16">
        <v>870000</v>
      </c>
      <c r="G38" s="5"/>
      <c r="H38" s="4"/>
      <c r="I38" s="12">
        <v>1</v>
      </c>
      <c r="J38" s="5"/>
      <c r="K38" s="4"/>
      <c r="L38" s="16">
        <v>870000</v>
      </c>
      <c r="M38" s="5"/>
      <c r="N38" s="4"/>
      <c r="O38" s="12">
        <v>1</v>
      </c>
      <c r="P38" s="13"/>
    </row>
    <row r="39" spans="2:16" ht="15" customHeight="1">
      <c r="B39" s="9">
        <v>129020</v>
      </c>
      <c r="C39" s="5"/>
      <c r="D39" s="5" t="s">
        <v>197</v>
      </c>
      <c r="E39" s="10"/>
      <c r="F39" s="16">
        <v>267984</v>
      </c>
      <c r="G39" s="5"/>
      <c r="H39" s="4"/>
      <c r="I39" s="12">
        <v>0</v>
      </c>
      <c r="J39" s="5"/>
      <c r="K39" s="4"/>
      <c r="L39" s="16">
        <v>280099</v>
      </c>
      <c r="M39" s="5"/>
      <c r="N39" s="4"/>
      <c r="O39" s="12">
        <v>0</v>
      </c>
      <c r="P39" s="13"/>
    </row>
    <row r="40" spans="2:16" ht="15" customHeight="1">
      <c r="B40" s="9">
        <v>129025</v>
      </c>
      <c r="C40" s="5"/>
      <c r="D40" s="5" t="s">
        <v>198</v>
      </c>
      <c r="E40" s="10"/>
      <c r="F40" s="16">
        <v>700</v>
      </c>
      <c r="G40" s="5"/>
      <c r="H40" s="4"/>
      <c r="I40" s="12">
        <v>0</v>
      </c>
      <c r="J40" s="5"/>
      <c r="K40" s="4"/>
      <c r="L40" s="16">
        <v>0</v>
      </c>
      <c r="M40" s="5"/>
      <c r="N40" s="4"/>
      <c r="O40" s="12">
        <v>0</v>
      </c>
      <c r="P40" s="13"/>
    </row>
    <row r="41" spans="2:16" ht="15" customHeight="1">
      <c r="B41" s="9">
        <v>129030</v>
      </c>
      <c r="C41" s="5"/>
      <c r="D41" s="5" t="s">
        <v>199</v>
      </c>
      <c r="E41" s="10"/>
      <c r="F41" s="16">
        <v>669385</v>
      </c>
      <c r="G41" s="5"/>
      <c r="H41" s="4"/>
      <c r="I41" s="12">
        <v>1</v>
      </c>
      <c r="J41" s="5"/>
      <c r="K41" s="4"/>
      <c r="L41" s="16">
        <v>683173</v>
      </c>
      <c r="M41" s="5"/>
      <c r="N41" s="4"/>
      <c r="O41" s="12">
        <v>1</v>
      </c>
      <c r="P41" s="13"/>
    </row>
    <row r="42" spans="2:16" ht="15" customHeight="1">
      <c r="B42" s="9">
        <v>129090</v>
      </c>
      <c r="C42" s="5"/>
      <c r="D42" s="5" t="s">
        <v>200</v>
      </c>
      <c r="E42" s="10"/>
      <c r="F42" s="16">
        <v>50000</v>
      </c>
      <c r="G42" s="5"/>
      <c r="H42" s="4"/>
      <c r="I42" s="12">
        <v>0</v>
      </c>
      <c r="J42" s="5"/>
      <c r="K42" s="4"/>
      <c r="L42" s="16">
        <v>50000</v>
      </c>
      <c r="M42" s="5"/>
      <c r="N42" s="4"/>
      <c r="O42" s="12">
        <v>0</v>
      </c>
      <c r="P42" s="13"/>
    </row>
    <row r="43" spans="2:16" ht="15" customHeight="1">
      <c r="B43" s="9">
        <v>129130</v>
      </c>
      <c r="C43" s="5"/>
      <c r="D43" s="5" t="s">
        <v>201</v>
      </c>
      <c r="E43" s="10"/>
      <c r="F43" s="16">
        <v>101893</v>
      </c>
      <c r="G43" s="5"/>
      <c r="H43" s="4"/>
      <c r="I43" s="12">
        <v>0</v>
      </c>
      <c r="J43" s="5"/>
      <c r="K43" s="4"/>
      <c r="L43" s="16">
        <v>9013</v>
      </c>
      <c r="M43" s="5"/>
      <c r="N43" s="4"/>
      <c r="O43" s="12">
        <v>0</v>
      </c>
      <c r="P43" s="13"/>
    </row>
    <row r="44" spans="2:16" ht="15" customHeight="1">
      <c r="B44" s="9">
        <v>129990</v>
      </c>
      <c r="C44" s="5"/>
      <c r="D44" s="5" t="s">
        <v>202</v>
      </c>
      <c r="E44" s="10"/>
      <c r="F44" s="16">
        <v>6636</v>
      </c>
      <c r="G44" s="5"/>
      <c r="H44" s="4"/>
      <c r="I44" s="12">
        <v>0</v>
      </c>
      <c r="J44" s="5"/>
      <c r="K44" s="4"/>
      <c r="L44" s="16">
        <v>5082</v>
      </c>
      <c r="M44" s="5"/>
      <c r="N44" s="4"/>
      <c r="O44" s="12">
        <v>0</v>
      </c>
      <c r="P44" s="13"/>
    </row>
    <row r="45" spans="2:16" ht="15" customHeight="1">
      <c r="B45" s="9"/>
      <c r="C45" s="5"/>
      <c r="D45" s="5" t="s">
        <v>203</v>
      </c>
      <c r="E45" s="10"/>
      <c r="F45" s="18">
        <f>SUM(F31:F44)</f>
        <v>7456858</v>
      </c>
      <c r="G45" s="5"/>
      <c r="H45" s="4"/>
      <c r="I45" s="19">
        <f>SUM(I31:I44)</f>
        <v>6.54</v>
      </c>
      <c r="J45" s="5"/>
      <c r="K45" s="4"/>
      <c r="L45" s="18">
        <v>6332740</v>
      </c>
      <c r="M45" s="5"/>
      <c r="N45" s="4"/>
      <c r="O45" s="19">
        <v>6</v>
      </c>
      <c r="P45" s="13"/>
    </row>
    <row r="46" spans="2:16" ht="15" customHeight="1">
      <c r="B46" s="9"/>
      <c r="C46" s="15"/>
      <c r="D46" s="5"/>
      <c r="E46" s="10"/>
      <c r="F46" s="16"/>
      <c r="G46" s="5"/>
      <c r="H46" s="4"/>
      <c r="I46" s="5"/>
      <c r="J46" s="5"/>
      <c r="K46" s="4"/>
      <c r="L46" s="16"/>
      <c r="M46" s="5"/>
      <c r="N46" s="4"/>
      <c r="O46" s="5"/>
      <c r="P46" s="13"/>
    </row>
    <row r="47" spans="2:16" ht="15" customHeight="1">
      <c r="B47" s="9"/>
      <c r="C47" s="4"/>
      <c r="D47" s="5"/>
      <c r="E47" s="10"/>
      <c r="F47" s="16"/>
      <c r="G47" s="5"/>
      <c r="H47" s="4"/>
      <c r="I47" s="5"/>
      <c r="J47" s="5"/>
      <c r="K47" s="4"/>
      <c r="L47" s="16"/>
      <c r="M47" s="5"/>
      <c r="N47" s="4"/>
      <c r="O47" s="5"/>
      <c r="P47" s="13"/>
    </row>
    <row r="48" spans="2:16" ht="15" customHeight="1">
      <c r="B48" s="20"/>
      <c r="C48" s="4"/>
      <c r="D48" s="5"/>
      <c r="E48" s="10"/>
      <c r="F48" s="16"/>
      <c r="G48" s="5"/>
      <c r="H48" s="4"/>
      <c r="I48" s="5"/>
      <c r="J48" s="5"/>
      <c r="K48" s="4"/>
      <c r="L48" s="16"/>
      <c r="M48" s="5"/>
      <c r="N48" s="4"/>
      <c r="O48" s="5"/>
      <c r="P48" s="13"/>
    </row>
    <row r="49" spans="2:16" s="23" customFormat="1" ht="15" customHeight="1" thickBot="1">
      <c r="B49" s="9">
        <v>906001</v>
      </c>
      <c r="C49" s="4" t="s">
        <v>204</v>
      </c>
      <c r="D49" s="5"/>
      <c r="E49" s="10"/>
      <c r="F49" s="21">
        <f>F28+F45</f>
        <v>104360346</v>
      </c>
      <c r="G49" s="5"/>
      <c r="H49" s="4"/>
      <c r="I49" s="22">
        <f>I28+I45</f>
        <v>99.54</v>
      </c>
      <c r="J49" s="5"/>
      <c r="K49" s="4"/>
      <c r="L49" s="21">
        <f>L28+L45</f>
        <v>99948348</v>
      </c>
      <c r="M49" s="5"/>
      <c r="N49" s="4"/>
      <c r="O49" s="22">
        <f>O28+O45</f>
        <v>100</v>
      </c>
      <c r="P49" s="13"/>
    </row>
    <row r="50" spans="2:16" s="23" customFormat="1" ht="15" customHeight="1" thickTop="1">
      <c r="B50" s="24"/>
      <c r="C50" s="25"/>
      <c r="D50" s="25"/>
      <c r="E50" s="26"/>
      <c r="F50" s="27"/>
      <c r="G50" s="27"/>
      <c r="H50" s="26"/>
      <c r="I50" s="27"/>
      <c r="J50" s="27"/>
      <c r="K50" s="26"/>
      <c r="L50" s="27"/>
      <c r="M50" s="27"/>
      <c r="N50" s="26"/>
      <c r="O50" s="27"/>
      <c r="P50" s="28"/>
    </row>
    <row r="51" spans="2:16" s="23" customFormat="1" ht="18" customHeight="1">
      <c r="B51" s="222" t="s">
        <v>205</v>
      </c>
      <c r="C51" s="222"/>
      <c r="D51" s="222"/>
      <c r="E51" s="222"/>
      <c r="F51" s="222"/>
      <c r="G51" s="222"/>
      <c r="H51" s="222"/>
      <c r="I51" s="222"/>
      <c r="J51" s="222"/>
      <c r="K51" s="222"/>
      <c r="L51" s="222"/>
      <c r="M51" s="222"/>
      <c r="N51" s="222"/>
      <c r="O51" s="222"/>
      <c r="P51" s="222"/>
    </row>
    <row r="52" spans="2:16" s="23" customFormat="1" ht="15" customHeight="1">
      <c r="B52" s="195"/>
      <c r="C52" s="7"/>
      <c r="D52" s="222"/>
      <c r="E52" s="222"/>
      <c r="F52" s="222"/>
      <c r="G52" s="222"/>
      <c r="H52" s="222"/>
      <c r="I52" s="222"/>
      <c r="J52" s="222"/>
      <c r="K52" s="222"/>
      <c r="L52" s="222"/>
      <c r="M52" s="7"/>
      <c r="N52" s="7"/>
      <c r="O52" s="7"/>
      <c r="P52" s="7"/>
    </row>
    <row r="53" spans="2:16" ht="15" customHeight="1">
      <c r="B53" s="195"/>
      <c r="C53" s="7"/>
      <c r="D53" s="7"/>
      <c r="E53" s="7"/>
      <c r="F53" s="7"/>
      <c r="G53" s="7"/>
      <c r="H53" s="7"/>
      <c r="I53" s="7"/>
      <c r="J53" s="7"/>
      <c r="K53" s="7"/>
      <c r="L53" s="7"/>
      <c r="M53" s="7"/>
      <c r="N53" s="7"/>
      <c r="O53" s="7"/>
      <c r="P53" s="7"/>
    </row>
    <row r="54" spans="2:16" ht="15" customHeight="1">
      <c r="B54" s="23" t="s">
        <v>348</v>
      </c>
      <c r="C54" s="23"/>
      <c r="D54" s="23"/>
      <c r="E54" s="23"/>
      <c r="F54" s="23"/>
      <c r="G54" s="23"/>
      <c r="H54" s="23"/>
      <c r="I54" s="23"/>
      <c r="J54" s="23"/>
      <c r="K54" s="23"/>
      <c r="L54" s="23"/>
      <c r="M54" s="23"/>
      <c r="N54" s="23"/>
      <c r="O54" s="23"/>
      <c r="P54" s="23"/>
    </row>
    <row r="55" spans="2:16" ht="15.95" customHeight="1"/>
  </sheetData>
  <mergeCells count="15">
    <mergeCell ref="B2:P2"/>
    <mergeCell ref="B1:P1"/>
    <mergeCell ref="L5:P5"/>
    <mergeCell ref="B4:P4"/>
    <mergeCell ref="D52:L52"/>
    <mergeCell ref="C7:D7"/>
    <mergeCell ref="E7:G7"/>
    <mergeCell ref="H7:J7"/>
    <mergeCell ref="K7:M7"/>
    <mergeCell ref="B51:P51"/>
    <mergeCell ref="B6:D6"/>
    <mergeCell ref="E6:J6"/>
    <mergeCell ref="K6:P6"/>
    <mergeCell ref="N7:P7"/>
    <mergeCell ref="B3:P3"/>
  </mergeCells>
  <phoneticPr fontId="2" type="noConversion"/>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fitToPage="1"/>
  </sheetPr>
  <dimension ref="B1:Q61"/>
  <sheetViews>
    <sheetView tabSelected="1" zoomScale="80" zoomScaleNormal="80" workbookViewId="0">
      <selection activeCell="I32" sqref="I31:I32"/>
    </sheetView>
  </sheetViews>
  <sheetFormatPr defaultColWidth="10.625" defaultRowHeight="15.75"/>
  <cols>
    <col min="1" max="1" width="9" style="1" customWidth="1"/>
    <col min="2" max="2" width="12" style="1" customWidth="1"/>
    <col min="3" max="3" width="2" style="1" customWidth="1"/>
    <col min="4" max="4" width="63.25" style="15" customWidth="1"/>
    <col min="5" max="5" width="1.125" style="1" customWidth="1"/>
    <col min="6" max="6" width="24.875" style="23" customWidth="1"/>
    <col min="7" max="7" width="2.375" style="1" customWidth="1"/>
    <col min="8" max="8" width="1.125" style="1" customWidth="1"/>
    <col min="9" max="9" width="8.375" style="15" customWidth="1"/>
    <col min="10" max="11" width="1.125" style="1" customWidth="1"/>
    <col min="12" max="12" width="26.25" style="23" customWidth="1"/>
    <col min="13" max="13" width="2.75" style="1" customWidth="1"/>
    <col min="14" max="14" width="1.125" style="1" customWidth="1"/>
    <col min="15" max="15" width="8.5" style="15" customWidth="1"/>
    <col min="16" max="16" width="1.625" style="1" customWidth="1"/>
    <col min="17" max="17" width="9.625" style="29" bestFit="1" customWidth="1"/>
    <col min="18" max="247" width="9" style="1" customWidth="1"/>
    <col min="248" max="248" width="8.625" style="1" customWidth="1"/>
    <col min="249" max="249" width="2" style="1" customWidth="1"/>
    <col min="250" max="250" width="40.875" style="1" customWidth="1"/>
    <col min="251" max="251" width="1.125" style="1" customWidth="1"/>
    <col min="252" max="252" width="16.125" style="1" customWidth="1"/>
    <col min="253" max="254" width="1.125" style="1" customWidth="1"/>
    <col min="255" max="16384" width="10.625" style="1"/>
  </cols>
  <sheetData>
    <row r="1" spans="2:17" ht="15" customHeight="1">
      <c r="B1" s="221" t="s">
        <v>119</v>
      </c>
      <c r="C1" s="221"/>
      <c r="D1" s="221"/>
      <c r="E1" s="221"/>
      <c r="F1" s="221"/>
      <c r="G1" s="221"/>
      <c r="H1" s="221"/>
      <c r="I1" s="221"/>
      <c r="J1" s="221"/>
      <c r="K1" s="221"/>
      <c r="L1" s="221"/>
      <c r="M1" s="221"/>
      <c r="N1" s="221"/>
      <c r="O1" s="221"/>
      <c r="P1" s="221"/>
      <c r="Q1" s="1"/>
    </row>
    <row r="2" spans="2:17" ht="15" customHeight="1">
      <c r="B2" s="221" t="s">
        <v>120</v>
      </c>
      <c r="C2" s="221"/>
      <c r="D2" s="221"/>
      <c r="E2" s="221"/>
      <c r="F2" s="221"/>
      <c r="G2" s="221"/>
      <c r="H2" s="221"/>
      <c r="I2" s="221"/>
      <c r="J2" s="221"/>
      <c r="K2" s="221"/>
      <c r="L2" s="221"/>
      <c r="M2" s="221"/>
      <c r="N2" s="221"/>
      <c r="O2" s="221"/>
      <c r="P2" s="221"/>
      <c r="Q2" s="1"/>
    </row>
    <row r="3" spans="2:17" ht="15" customHeight="1">
      <c r="B3" s="233" t="s">
        <v>369</v>
      </c>
      <c r="C3" s="221"/>
      <c r="D3" s="221"/>
      <c r="E3" s="221"/>
      <c r="F3" s="221"/>
      <c r="G3" s="221"/>
      <c r="H3" s="221"/>
      <c r="I3" s="221"/>
      <c r="J3" s="221"/>
      <c r="K3" s="221"/>
      <c r="L3" s="221"/>
      <c r="M3" s="221"/>
      <c r="N3" s="221"/>
      <c r="O3" s="221"/>
      <c r="P3" s="221"/>
      <c r="Q3" s="1"/>
    </row>
    <row r="4" spans="2:17" s="15" customFormat="1" ht="15" customHeight="1">
      <c r="B4" s="221"/>
      <c r="C4" s="221"/>
      <c r="D4" s="221"/>
      <c r="E4" s="221"/>
      <c r="F4" s="221"/>
      <c r="G4" s="221"/>
      <c r="H4" s="221"/>
      <c r="I4" s="221"/>
      <c r="J4" s="221"/>
      <c r="K4" s="221"/>
      <c r="L4" s="221"/>
      <c r="M4" s="221"/>
      <c r="N4" s="221"/>
      <c r="O4" s="221"/>
      <c r="P4" s="221"/>
      <c r="Q4" s="30"/>
    </row>
    <row r="5" spans="2:17" ht="15" customHeight="1">
      <c r="L5" s="233" t="s">
        <v>357</v>
      </c>
      <c r="M5" s="221"/>
      <c r="N5" s="221"/>
      <c r="O5" s="221"/>
      <c r="P5" s="221"/>
    </row>
    <row r="6" spans="2:17" ht="13.9" customHeight="1">
      <c r="B6" s="225" t="s">
        <v>121</v>
      </c>
      <c r="C6" s="226"/>
      <c r="D6" s="226"/>
      <c r="E6" s="229" t="s">
        <v>353</v>
      </c>
      <c r="F6" s="230"/>
      <c r="G6" s="230"/>
      <c r="H6" s="230"/>
      <c r="I6" s="230"/>
      <c r="J6" s="231"/>
      <c r="K6" s="229" t="s">
        <v>122</v>
      </c>
      <c r="L6" s="230"/>
      <c r="M6" s="230"/>
      <c r="N6" s="230"/>
      <c r="O6" s="230"/>
      <c r="P6" s="231"/>
    </row>
    <row r="7" spans="2:17" ht="13.9" customHeight="1">
      <c r="B7" s="2" t="s">
        <v>123</v>
      </c>
      <c r="C7" s="223" t="s">
        <v>124</v>
      </c>
      <c r="D7" s="232"/>
      <c r="E7" s="226" t="s">
        <v>125</v>
      </c>
      <c r="F7" s="226"/>
      <c r="G7" s="227"/>
      <c r="H7" s="227" t="s">
        <v>3</v>
      </c>
      <c r="I7" s="228"/>
      <c r="J7" s="228"/>
      <c r="K7" s="225" t="s">
        <v>125</v>
      </c>
      <c r="L7" s="226"/>
      <c r="M7" s="227"/>
      <c r="N7" s="227" t="s">
        <v>3</v>
      </c>
      <c r="O7" s="228"/>
      <c r="P7" s="228"/>
    </row>
    <row r="8" spans="2:17" ht="13.9" customHeight="1">
      <c r="B8" s="9">
        <v>210000</v>
      </c>
      <c r="C8" s="4" t="s">
        <v>126</v>
      </c>
      <c r="D8" s="13"/>
      <c r="E8" s="7"/>
      <c r="F8" s="31"/>
      <c r="G8" s="7"/>
      <c r="H8" s="6"/>
      <c r="I8" s="5"/>
      <c r="J8" s="7"/>
      <c r="K8" s="6"/>
      <c r="L8" s="31"/>
      <c r="M8" s="7"/>
      <c r="N8" s="6"/>
      <c r="O8" s="5"/>
      <c r="P8" s="32"/>
    </row>
    <row r="9" spans="2:17" ht="13.9" customHeight="1">
      <c r="B9" s="9">
        <v>211100</v>
      </c>
      <c r="C9" s="5"/>
      <c r="D9" s="13" t="s">
        <v>127</v>
      </c>
      <c r="E9" s="7"/>
      <c r="F9" s="33">
        <v>248245</v>
      </c>
      <c r="G9" s="5"/>
      <c r="H9" s="4"/>
      <c r="I9" s="12">
        <v>0</v>
      </c>
      <c r="J9" s="5"/>
      <c r="K9" s="4"/>
      <c r="L9" s="33">
        <v>0</v>
      </c>
      <c r="M9" s="5"/>
      <c r="N9" s="4"/>
      <c r="O9" s="12">
        <v>0</v>
      </c>
      <c r="P9" s="13"/>
      <c r="Q9" s="1"/>
    </row>
    <row r="10" spans="2:17" ht="13.9" customHeight="1">
      <c r="B10" s="9">
        <v>212000</v>
      </c>
      <c r="C10" s="5"/>
      <c r="D10" s="13" t="s">
        <v>128</v>
      </c>
      <c r="E10" s="7"/>
      <c r="F10" s="16">
        <v>4435323</v>
      </c>
      <c r="G10" s="5"/>
      <c r="H10" s="4"/>
      <c r="I10" s="12">
        <v>4</v>
      </c>
      <c r="J10" s="5"/>
      <c r="K10" s="4"/>
      <c r="L10" s="16">
        <v>3809094</v>
      </c>
      <c r="M10" s="5"/>
      <c r="N10" s="4"/>
      <c r="O10" s="12">
        <v>4</v>
      </c>
      <c r="P10" s="13"/>
      <c r="Q10" s="34"/>
    </row>
    <row r="11" spans="2:17" ht="13.9" customHeight="1">
      <c r="B11" s="9">
        <v>214010</v>
      </c>
      <c r="C11" s="5"/>
      <c r="D11" s="13" t="s">
        <v>129</v>
      </c>
      <c r="E11" s="7"/>
      <c r="F11" s="16">
        <v>39270655</v>
      </c>
      <c r="G11" s="5"/>
      <c r="H11" s="4"/>
      <c r="I11" s="12">
        <v>38</v>
      </c>
      <c r="J11" s="5"/>
      <c r="K11" s="4"/>
      <c r="L11" s="16">
        <v>38547041</v>
      </c>
      <c r="M11" s="5"/>
      <c r="N11" s="4"/>
      <c r="O11" s="12">
        <v>39</v>
      </c>
      <c r="P11" s="13"/>
      <c r="Q11" s="34"/>
    </row>
    <row r="12" spans="2:17" ht="13.9" customHeight="1">
      <c r="B12" s="9">
        <v>214020</v>
      </c>
      <c r="C12" s="5"/>
      <c r="D12" s="13" t="s">
        <v>130</v>
      </c>
      <c r="E12" s="7"/>
      <c r="F12" s="16">
        <v>1097586</v>
      </c>
      <c r="G12" s="5"/>
      <c r="H12" s="4"/>
      <c r="I12" s="12">
        <v>1</v>
      </c>
      <c r="J12" s="5"/>
      <c r="K12" s="4"/>
      <c r="L12" s="16">
        <v>798517</v>
      </c>
      <c r="M12" s="5"/>
      <c r="N12" s="4"/>
      <c r="O12" s="12">
        <v>1</v>
      </c>
      <c r="P12" s="13"/>
      <c r="Q12" s="34"/>
    </row>
    <row r="13" spans="2:17" ht="13.9" customHeight="1">
      <c r="B13" s="9">
        <v>214040</v>
      </c>
      <c r="C13" s="5"/>
      <c r="D13" s="13" t="s">
        <v>131</v>
      </c>
      <c r="E13" s="7"/>
      <c r="F13" s="16">
        <v>1434815</v>
      </c>
      <c r="G13" s="5"/>
      <c r="H13" s="4"/>
      <c r="I13" s="12">
        <v>1</v>
      </c>
      <c r="J13" s="5"/>
      <c r="K13" s="4"/>
      <c r="L13" s="16">
        <v>1543260</v>
      </c>
      <c r="M13" s="5"/>
      <c r="N13" s="4"/>
      <c r="O13" s="12">
        <v>1</v>
      </c>
      <c r="P13" s="13"/>
      <c r="Q13" s="34"/>
    </row>
    <row r="14" spans="2:17" ht="13.9" customHeight="1">
      <c r="B14" s="9">
        <v>214050</v>
      </c>
      <c r="C14" s="5"/>
      <c r="D14" s="13" t="s">
        <v>132</v>
      </c>
      <c r="E14" s="7"/>
      <c r="F14" s="16">
        <v>1600443</v>
      </c>
      <c r="G14" s="5"/>
      <c r="H14" s="4"/>
      <c r="I14" s="12">
        <v>2</v>
      </c>
      <c r="J14" s="5"/>
      <c r="K14" s="4"/>
      <c r="L14" s="16">
        <v>1752342</v>
      </c>
      <c r="M14" s="5"/>
      <c r="N14" s="4"/>
      <c r="O14" s="12">
        <v>2</v>
      </c>
      <c r="P14" s="13"/>
      <c r="Q14" s="34"/>
    </row>
    <row r="15" spans="2:17" ht="13.9" customHeight="1">
      <c r="B15" s="9">
        <v>214070</v>
      </c>
      <c r="C15" s="5"/>
      <c r="D15" s="13" t="s">
        <v>133</v>
      </c>
      <c r="E15" s="7"/>
      <c r="F15" s="16">
        <v>361332</v>
      </c>
      <c r="G15" s="5"/>
      <c r="H15" s="4"/>
      <c r="I15" s="12">
        <v>0</v>
      </c>
      <c r="J15" s="5"/>
      <c r="K15" s="4"/>
      <c r="L15" s="16">
        <v>485304</v>
      </c>
      <c r="M15" s="5"/>
      <c r="N15" s="4"/>
      <c r="O15" s="12">
        <v>0</v>
      </c>
      <c r="P15" s="13"/>
      <c r="Q15" s="34"/>
    </row>
    <row r="16" spans="2:17" ht="13.9" customHeight="1">
      <c r="B16" s="9">
        <v>214080</v>
      </c>
      <c r="C16" s="5"/>
      <c r="D16" s="13" t="s">
        <v>134</v>
      </c>
      <c r="E16" s="7"/>
      <c r="F16" s="16">
        <v>6883890</v>
      </c>
      <c r="G16" s="5"/>
      <c r="H16" s="4"/>
      <c r="I16" s="12">
        <v>7</v>
      </c>
      <c r="J16" s="5"/>
      <c r="K16" s="4"/>
      <c r="L16" s="16">
        <v>8041472</v>
      </c>
      <c r="M16" s="5"/>
      <c r="N16" s="4"/>
      <c r="O16" s="12">
        <v>8</v>
      </c>
      <c r="P16" s="13"/>
      <c r="Q16" s="34"/>
    </row>
    <row r="17" spans="2:17" ht="13.9" customHeight="1">
      <c r="B17" s="9">
        <v>214110</v>
      </c>
      <c r="C17" s="4"/>
      <c r="D17" s="13" t="s">
        <v>135</v>
      </c>
      <c r="E17" s="7"/>
      <c r="F17" s="16">
        <v>0</v>
      </c>
      <c r="G17" s="5"/>
      <c r="H17" s="4"/>
      <c r="I17" s="12">
        <v>0</v>
      </c>
      <c r="J17" s="5"/>
      <c r="K17" s="4"/>
      <c r="L17" s="16">
        <v>690</v>
      </c>
      <c r="M17" s="5"/>
      <c r="N17" s="4"/>
      <c r="O17" s="12">
        <v>0</v>
      </c>
      <c r="P17" s="13"/>
      <c r="Q17" s="34"/>
    </row>
    <row r="18" spans="2:17" ht="13.9" customHeight="1">
      <c r="B18" s="9">
        <v>214130</v>
      </c>
      <c r="C18" s="4"/>
      <c r="D18" s="13" t="s">
        <v>136</v>
      </c>
      <c r="E18" s="7"/>
      <c r="F18" s="16">
        <v>12907157</v>
      </c>
      <c r="G18" s="5"/>
      <c r="H18" s="4"/>
      <c r="I18" s="12">
        <v>12</v>
      </c>
      <c r="J18" s="5"/>
      <c r="K18" s="4"/>
      <c r="L18" s="16">
        <v>9687591</v>
      </c>
      <c r="M18" s="5"/>
      <c r="N18" s="4"/>
      <c r="O18" s="12">
        <v>10</v>
      </c>
      <c r="P18" s="13"/>
      <c r="Q18" s="34"/>
    </row>
    <row r="19" spans="2:17" s="15" customFormat="1" ht="13.9" customHeight="1">
      <c r="B19" s="35">
        <v>214145</v>
      </c>
      <c r="C19" s="4"/>
      <c r="D19" s="13" t="s">
        <v>137</v>
      </c>
      <c r="E19" s="5"/>
      <c r="F19" s="16">
        <v>52637</v>
      </c>
      <c r="G19" s="5"/>
      <c r="H19" s="4"/>
      <c r="I19" s="12">
        <v>0</v>
      </c>
      <c r="J19" s="5"/>
      <c r="K19" s="4"/>
      <c r="L19" s="16">
        <v>46358</v>
      </c>
      <c r="M19" s="5"/>
      <c r="N19" s="4"/>
      <c r="O19" s="12">
        <v>0</v>
      </c>
      <c r="P19" s="13"/>
      <c r="Q19" s="34"/>
    </row>
    <row r="20" spans="2:17" ht="13.9" customHeight="1">
      <c r="B20" s="35">
        <v>214150</v>
      </c>
      <c r="C20" s="4"/>
      <c r="D20" s="13" t="s">
        <v>138</v>
      </c>
      <c r="E20" s="7"/>
      <c r="F20" s="16">
        <v>1741</v>
      </c>
      <c r="G20" s="5"/>
      <c r="H20" s="4"/>
      <c r="I20" s="12">
        <v>0</v>
      </c>
      <c r="J20" s="5"/>
      <c r="K20" s="4"/>
      <c r="L20" s="16">
        <v>269</v>
      </c>
      <c r="M20" s="5"/>
      <c r="N20" s="4"/>
      <c r="O20" s="12">
        <v>0</v>
      </c>
      <c r="P20" s="13"/>
      <c r="Q20" s="34"/>
    </row>
    <row r="21" spans="2:17" ht="13.9" customHeight="1">
      <c r="B21" s="35">
        <v>214160</v>
      </c>
      <c r="C21" s="4"/>
      <c r="D21" s="13" t="s">
        <v>139</v>
      </c>
      <c r="E21" s="7"/>
      <c r="F21" s="16">
        <v>55919</v>
      </c>
      <c r="G21" s="5"/>
      <c r="H21" s="4"/>
      <c r="I21" s="12">
        <v>0</v>
      </c>
      <c r="J21" s="5"/>
      <c r="K21" s="4"/>
      <c r="L21" s="16">
        <v>61527</v>
      </c>
      <c r="M21" s="5"/>
      <c r="N21" s="4"/>
      <c r="O21" s="12">
        <v>0</v>
      </c>
      <c r="P21" s="13"/>
      <c r="Q21" s="34"/>
    </row>
    <row r="22" spans="2:17" ht="13.9" customHeight="1">
      <c r="B22" s="35">
        <v>214170</v>
      </c>
      <c r="C22" s="4"/>
      <c r="D22" s="13" t="s">
        <v>140</v>
      </c>
      <c r="E22" s="7"/>
      <c r="F22" s="16">
        <v>818916</v>
      </c>
      <c r="G22" s="5"/>
      <c r="H22" s="4"/>
      <c r="I22" s="12">
        <v>1</v>
      </c>
      <c r="J22" s="5"/>
      <c r="K22" s="4"/>
      <c r="L22" s="16">
        <v>651365</v>
      </c>
      <c r="M22" s="5"/>
      <c r="N22" s="4"/>
      <c r="O22" s="12">
        <v>1</v>
      </c>
      <c r="P22" s="13"/>
      <c r="Q22" s="34"/>
    </row>
    <row r="23" spans="2:17" ht="13.9" customHeight="1">
      <c r="B23" s="35">
        <v>214180</v>
      </c>
      <c r="C23" s="4"/>
      <c r="D23" s="13" t="s">
        <v>141</v>
      </c>
      <c r="E23" s="7"/>
      <c r="F23" s="16">
        <v>2027</v>
      </c>
      <c r="G23" s="5"/>
      <c r="H23" s="4"/>
      <c r="I23" s="12">
        <v>0</v>
      </c>
      <c r="J23" s="5"/>
      <c r="K23" s="4"/>
      <c r="L23" s="16">
        <v>1735</v>
      </c>
      <c r="M23" s="5"/>
      <c r="N23" s="4"/>
      <c r="O23" s="12">
        <v>0</v>
      </c>
      <c r="P23" s="13"/>
      <c r="Q23" s="34"/>
    </row>
    <row r="24" spans="2:17" ht="13.9" customHeight="1">
      <c r="B24" s="35">
        <v>214200</v>
      </c>
      <c r="C24" s="4"/>
      <c r="D24" s="13" t="s">
        <v>142</v>
      </c>
      <c r="E24" s="7"/>
      <c r="F24" s="16">
        <v>9871990</v>
      </c>
      <c r="G24" s="5"/>
      <c r="H24" s="4"/>
      <c r="I24" s="12">
        <v>10</v>
      </c>
      <c r="J24" s="5"/>
      <c r="K24" s="4"/>
      <c r="L24" s="16">
        <v>11206105</v>
      </c>
      <c r="M24" s="5"/>
      <c r="N24" s="4"/>
      <c r="O24" s="12">
        <v>11</v>
      </c>
      <c r="P24" s="13"/>
      <c r="Q24" s="34"/>
    </row>
    <row r="25" spans="2:17" ht="16.5">
      <c r="B25" s="35">
        <v>214600</v>
      </c>
      <c r="C25" s="4"/>
      <c r="D25" s="13" t="s">
        <v>4</v>
      </c>
      <c r="E25" s="7"/>
      <c r="F25" s="16">
        <v>61946</v>
      </c>
      <c r="G25" s="5"/>
      <c r="H25" s="4"/>
      <c r="I25" s="12">
        <v>0</v>
      </c>
      <c r="J25" s="5"/>
      <c r="K25" s="4"/>
      <c r="L25" s="16">
        <v>144306</v>
      </c>
      <c r="M25" s="5"/>
      <c r="N25" s="4"/>
      <c r="O25" s="12">
        <v>0</v>
      </c>
      <c r="P25" s="13"/>
      <c r="Q25" s="34"/>
    </row>
    <row r="26" spans="2:17" ht="13.9" customHeight="1">
      <c r="B26" s="35">
        <v>215100</v>
      </c>
      <c r="C26" s="4"/>
      <c r="D26" s="13" t="s">
        <v>143</v>
      </c>
      <c r="E26" s="7"/>
      <c r="F26" s="16">
        <v>66929</v>
      </c>
      <c r="G26" s="5"/>
      <c r="H26" s="4"/>
      <c r="I26" s="12">
        <v>0</v>
      </c>
      <c r="J26" s="5"/>
      <c r="K26" s="4"/>
      <c r="L26" s="16">
        <v>66514</v>
      </c>
      <c r="M26" s="5"/>
      <c r="N26" s="4"/>
      <c r="O26" s="12">
        <v>0</v>
      </c>
      <c r="P26" s="13"/>
      <c r="Q26" s="34"/>
    </row>
    <row r="27" spans="2:17" ht="13.9" customHeight="1">
      <c r="B27" s="35">
        <v>216000</v>
      </c>
      <c r="C27" s="4"/>
      <c r="D27" s="13" t="s">
        <v>144</v>
      </c>
      <c r="E27" s="7"/>
      <c r="F27" s="16">
        <v>164610</v>
      </c>
      <c r="G27" s="5"/>
      <c r="H27" s="4"/>
      <c r="I27" s="12">
        <v>0</v>
      </c>
      <c r="J27" s="5"/>
      <c r="K27" s="4"/>
      <c r="L27" s="16">
        <v>0</v>
      </c>
      <c r="M27" s="5"/>
      <c r="N27" s="4"/>
      <c r="O27" s="12">
        <v>0</v>
      </c>
      <c r="P27" s="13"/>
      <c r="Q27" s="34"/>
    </row>
    <row r="28" spans="2:17" ht="13.9" customHeight="1">
      <c r="B28" s="35">
        <v>219000</v>
      </c>
      <c r="C28" s="4"/>
      <c r="D28" s="13" t="s">
        <v>145</v>
      </c>
      <c r="E28" s="7"/>
      <c r="F28" s="16">
        <v>20793</v>
      </c>
      <c r="G28" s="5"/>
      <c r="H28" s="4"/>
      <c r="I28" s="12">
        <v>0</v>
      </c>
      <c r="J28" s="5"/>
      <c r="K28" s="4"/>
      <c r="L28" s="16">
        <v>26652</v>
      </c>
      <c r="M28" s="5"/>
      <c r="N28" s="4"/>
      <c r="O28" s="12">
        <v>0</v>
      </c>
      <c r="P28" s="13"/>
      <c r="Q28" s="34"/>
    </row>
    <row r="29" spans="2:17" ht="13.9" customHeight="1">
      <c r="B29" s="35"/>
      <c r="C29" s="4"/>
      <c r="D29" s="13" t="s">
        <v>350</v>
      </c>
      <c r="E29" s="7"/>
      <c r="F29" s="18">
        <f>SUM(F9:F28)</f>
        <v>79356954</v>
      </c>
      <c r="G29" s="5"/>
      <c r="H29" s="4"/>
      <c r="I29" s="19">
        <f>SUM(I9:I28)</f>
        <v>76</v>
      </c>
      <c r="J29" s="5"/>
      <c r="K29" s="4"/>
      <c r="L29" s="18">
        <f>SUM(L9:L28)</f>
        <v>76870142</v>
      </c>
      <c r="M29" s="5"/>
      <c r="N29" s="4"/>
      <c r="O29" s="19">
        <f>SUM(O9:O28)</f>
        <v>77</v>
      </c>
      <c r="P29" s="13"/>
      <c r="Q29" s="34"/>
    </row>
    <row r="30" spans="2:17" ht="13.9" customHeight="1">
      <c r="B30" s="35"/>
      <c r="C30" s="4"/>
      <c r="D30" s="13"/>
      <c r="E30" s="7"/>
      <c r="F30" s="16"/>
      <c r="G30" s="5"/>
      <c r="H30" s="4"/>
      <c r="I30" s="16"/>
      <c r="J30" s="5"/>
      <c r="K30" s="4"/>
      <c r="L30" s="16"/>
      <c r="M30" s="5"/>
      <c r="N30" s="4"/>
      <c r="O30" s="16"/>
      <c r="P30" s="13"/>
      <c r="Q30" s="34"/>
    </row>
    <row r="31" spans="2:17" ht="13.9" customHeight="1">
      <c r="B31" s="35">
        <v>220000</v>
      </c>
      <c r="C31" s="4" t="s">
        <v>146</v>
      </c>
      <c r="D31" s="13"/>
      <c r="E31" s="7"/>
      <c r="F31" s="16"/>
      <c r="G31" s="5"/>
      <c r="H31" s="4"/>
      <c r="I31" s="36"/>
      <c r="J31" s="5"/>
      <c r="K31" s="4"/>
      <c r="L31" s="16"/>
      <c r="M31" s="5"/>
      <c r="N31" s="4"/>
      <c r="O31" s="36"/>
      <c r="P31" s="13"/>
      <c r="Q31" s="34"/>
    </row>
    <row r="32" spans="2:17" ht="14.65" customHeight="1">
      <c r="B32" s="35">
        <v>226000</v>
      </c>
      <c r="C32" s="4"/>
      <c r="D32" s="13" t="s">
        <v>147</v>
      </c>
      <c r="E32" s="7"/>
      <c r="F32" s="16">
        <v>354689</v>
      </c>
      <c r="G32" s="5"/>
      <c r="H32" s="4"/>
      <c r="I32" s="12">
        <v>1</v>
      </c>
      <c r="J32" s="5"/>
      <c r="K32" s="4"/>
      <c r="L32" s="16">
        <v>0</v>
      </c>
      <c r="M32" s="5"/>
      <c r="N32" s="4"/>
      <c r="O32" s="12">
        <v>0</v>
      </c>
      <c r="P32" s="13"/>
      <c r="Q32" s="34"/>
    </row>
    <row r="33" spans="2:17" ht="13.9" customHeight="1">
      <c r="B33" s="35">
        <v>228000</v>
      </c>
      <c r="C33" s="4"/>
      <c r="D33" s="13" t="s">
        <v>148</v>
      </c>
      <c r="E33" s="7"/>
      <c r="F33" s="16">
        <v>57326</v>
      </c>
      <c r="G33" s="5"/>
      <c r="H33" s="4"/>
      <c r="I33" s="12">
        <v>0</v>
      </c>
      <c r="J33" s="5"/>
      <c r="K33" s="4"/>
      <c r="L33" s="16">
        <v>61033</v>
      </c>
      <c r="M33" s="5"/>
      <c r="N33" s="4"/>
      <c r="O33" s="12">
        <v>0</v>
      </c>
      <c r="P33" s="13"/>
      <c r="Q33" s="34"/>
    </row>
    <row r="34" spans="2:17" ht="13.9" customHeight="1">
      <c r="B34" s="35">
        <v>229000</v>
      </c>
      <c r="C34" s="4"/>
      <c r="D34" s="13" t="s">
        <v>149</v>
      </c>
      <c r="E34" s="7"/>
      <c r="F34" s="16">
        <v>164900</v>
      </c>
      <c r="G34" s="5"/>
      <c r="H34" s="4"/>
      <c r="I34" s="37">
        <v>0</v>
      </c>
      <c r="J34" s="5"/>
      <c r="K34" s="4"/>
      <c r="L34" s="16">
        <v>152610</v>
      </c>
      <c r="M34" s="5"/>
      <c r="N34" s="4"/>
      <c r="O34" s="37">
        <v>0</v>
      </c>
      <c r="P34" s="13"/>
      <c r="Q34" s="34"/>
    </row>
    <row r="35" spans="2:17" ht="13.9" customHeight="1">
      <c r="B35" s="35"/>
      <c r="C35" s="4"/>
      <c r="D35" s="13" t="s">
        <v>351</v>
      </c>
      <c r="E35" s="7"/>
      <c r="F35" s="18">
        <f>SUM(F32:F34)</f>
        <v>576915</v>
      </c>
      <c r="G35" s="5"/>
      <c r="H35" s="4"/>
      <c r="I35" s="19">
        <v>1</v>
      </c>
      <c r="J35" s="5"/>
      <c r="K35" s="4"/>
      <c r="L35" s="18">
        <f>SUM(L32:L34)</f>
        <v>213643</v>
      </c>
      <c r="M35" s="5"/>
      <c r="N35" s="4"/>
      <c r="O35" s="19">
        <v>0</v>
      </c>
      <c r="P35" s="13"/>
      <c r="Q35" s="34"/>
    </row>
    <row r="36" spans="2:17" ht="13.9" customHeight="1">
      <c r="B36" s="35"/>
      <c r="C36" s="4"/>
      <c r="D36" s="13"/>
      <c r="E36" s="7"/>
      <c r="F36" s="16"/>
      <c r="G36" s="5"/>
      <c r="H36" s="4"/>
      <c r="I36" s="36"/>
      <c r="J36" s="5"/>
      <c r="K36" s="4"/>
      <c r="L36" s="16"/>
      <c r="M36" s="5"/>
      <c r="N36" s="4"/>
      <c r="O36" s="36"/>
      <c r="P36" s="13"/>
      <c r="Q36" s="34"/>
    </row>
    <row r="37" spans="2:17" ht="13.9" customHeight="1">
      <c r="B37" s="35">
        <v>906003</v>
      </c>
      <c r="C37" s="4" t="s">
        <v>150</v>
      </c>
      <c r="D37" s="13"/>
      <c r="E37" s="7"/>
      <c r="F37" s="38">
        <f>F29+F35</f>
        <v>79933869</v>
      </c>
      <c r="G37" s="5"/>
      <c r="H37" s="4"/>
      <c r="I37" s="39">
        <f>I29+I35</f>
        <v>77</v>
      </c>
      <c r="J37" s="5"/>
      <c r="K37" s="4"/>
      <c r="L37" s="38">
        <f>L29+L35</f>
        <v>77083785</v>
      </c>
      <c r="M37" s="5"/>
      <c r="N37" s="4"/>
      <c r="O37" s="39">
        <f>O29+O35</f>
        <v>77</v>
      </c>
      <c r="P37" s="13"/>
      <c r="Q37" s="34"/>
    </row>
    <row r="38" spans="2:17" ht="13.9" customHeight="1">
      <c r="B38" s="35"/>
      <c r="C38" s="4"/>
      <c r="D38" s="13"/>
      <c r="E38" s="7"/>
      <c r="F38" s="16"/>
      <c r="G38" s="5"/>
      <c r="H38" s="4"/>
      <c r="I38" s="16"/>
      <c r="J38" s="5"/>
      <c r="K38" s="4"/>
      <c r="L38" s="16"/>
      <c r="M38" s="5"/>
      <c r="N38" s="4"/>
      <c r="O38" s="16"/>
      <c r="P38" s="13"/>
      <c r="Q38" s="34"/>
    </row>
    <row r="39" spans="2:17" ht="13.9" customHeight="1">
      <c r="B39" s="9">
        <v>300000</v>
      </c>
      <c r="C39" s="4" t="s">
        <v>151</v>
      </c>
      <c r="D39" s="13"/>
      <c r="E39" s="7"/>
      <c r="F39" s="40"/>
      <c r="G39" s="5"/>
      <c r="H39" s="4"/>
      <c r="I39" s="40"/>
      <c r="J39" s="5"/>
      <c r="K39" s="4"/>
      <c r="L39" s="40"/>
      <c r="M39" s="5"/>
      <c r="N39" s="4"/>
      <c r="O39" s="40"/>
      <c r="P39" s="13"/>
      <c r="Q39" s="34"/>
    </row>
    <row r="40" spans="2:17" ht="13.9" customHeight="1">
      <c r="B40" s="9"/>
      <c r="C40" s="4"/>
      <c r="D40" s="13" t="s">
        <v>152</v>
      </c>
      <c r="E40" s="7"/>
      <c r="F40" s="40"/>
      <c r="G40" s="5"/>
      <c r="H40" s="4"/>
      <c r="I40" s="40"/>
      <c r="J40" s="5"/>
      <c r="K40" s="4"/>
      <c r="L40" s="40"/>
      <c r="M40" s="5"/>
      <c r="N40" s="4"/>
      <c r="O40" s="40"/>
      <c r="P40" s="13"/>
      <c r="Q40" s="34"/>
    </row>
    <row r="41" spans="2:17" ht="16.5">
      <c r="B41" s="9">
        <v>301010</v>
      </c>
      <c r="C41" s="4"/>
      <c r="D41" s="13" t="s">
        <v>153</v>
      </c>
      <c r="E41" s="7"/>
      <c r="F41" s="16">
        <v>16096099</v>
      </c>
      <c r="G41" s="5"/>
      <c r="H41" s="4"/>
      <c r="I41" s="12">
        <v>15</v>
      </c>
      <c r="J41" s="5"/>
      <c r="K41" s="4"/>
      <c r="L41" s="38">
        <v>15996099</v>
      </c>
      <c r="M41" s="5"/>
      <c r="N41" s="4"/>
      <c r="O41" s="12">
        <v>16</v>
      </c>
      <c r="P41" s="13"/>
      <c r="Q41" s="34"/>
    </row>
    <row r="42" spans="2:17" ht="13.5" customHeight="1">
      <c r="B42" s="9">
        <v>302000</v>
      </c>
      <c r="C42" s="4"/>
      <c r="D42" s="13" t="s">
        <v>154</v>
      </c>
      <c r="E42" s="7"/>
      <c r="F42" s="218">
        <v>42358</v>
      </c>
      <c r="G42" s="5"/>
      <c r="H42" s="4"/>
      <c r="I42" s="12">
        <v>0</v>
      </c>
      <c r="J42" s="5"/>
      <c r="K42" s="4"/>
      <c r="L42" s="38">
        <v>38284</v>
      </c>
      <c r="M42" s="5"/>
      <c r="N42" s="4"/>
      <c r="O42" s="12">
        <v>0</v>
      </c>
      <c r="P42" s="13"/>
      <c r="Q42" s="34"/>
    </row>
    <row r="43" spans="2:17" ht="13.9" customHeight="1">
      <c r="B43" s="9">
        <v>304000</v>
      </c>
      <c r="C43" s="4"/>
      <c r="D43" s="13" t="s">
        <v>155</v>
      </c>
      <c r="E43" s="7"/>
      <c r="F43" s="16"/>
      <c r="G43" s="5"/>
      <c r="H43" s="4"/>
      <c r="I43" s="12"/>
      <c r="J43" s="5"/>
      <c r="K43" s="4"/>
      <c r="L43" s="16"/>
      <c r="M43" s="5"/>
      <c r="N43" s="4"/>
      <c r="O43" s="12"/>
      <c r="P43" s="13"/>
      <c r="Q43" s="34"/>
    </row>
    <row r="44" spans="2:17" ht="13.9" customHeight="1">
      <c r="B44" s="9">
        <v>304010</v>
      </c>
      <c r="C44" s="4"/>
      <c r="D44" s="13" t="s">
        <v>156</v>
      </c>
      <c r="E44" s="7"/>
      <c r="F44" s="16">
        <v>993570</v>
      </c>
      <c r="G44" s="5"/>
      <c r="H44" s="4"/>
      <c r="I44" s="12">
        <v>1</v>
      </c>
      <c r="J44" s="5"/>
      <c r="K44" s="4"/>
      <c r="L44" s="16">
        <v>941906</v>
      </c>
      <c r="M44" s="5"/>
      <c r="N44" s="4"/>
      <c r="O44" s="12">
        <v>1</v>
      </c>
      <c r="P44" s="13"/>
      <c r="Q44" s="34"/>
    </row>
    <row r="45" spans="2:17" ht="13.9" customHeight="1">
      <c r="B45" s="9">
        <v>304020</v>
      </c>
      <c r="C45" s="4"/>
      <c r="D45" s="13" t="s">
        <v>157</v>
      </c>
      <c r="E45" s="7"/>
      <c r="F45" s="16">
        <v>4519939</v>
      </c>
      <c r="G45" s="5"/>
      <c r="H45" s="4"/>
      <c r="I45" s="12">
        <v>4</v>
      </c>
      <c r="J45" s="5"/>
      <c r="K45" s="4"/>
      <c r="L45" s="16">
        <v>4798855</v>
      </c>
      <c r="M45" s="5"/>
      <c r="N45" s="4"/>
      <c r="O45" s="12">
        <v>5</v>
      </c>
      <c r="P45" s="13"/>
      <c r="Q45" s="34"/>
    </row>
    <row r="46" spans="2:17" ht="13.5" customHeight="1">
      <c r="B46" s="9">
        <v>304040</v>
      </c>
      <c r="C46" s="4"/>
      <c r="D46" s="13" t="s">
        <v>158</v>
      </c>
      <c r="E46" s="7"/>
      <c r="F46" s="16">
        <v>1530109</v>
      </c>
      <c r="G46" s="5"/>
      <c r="H46" s="4"/>
      <c r="I46" s="12">
        <v>2</v>
      </c>
      <c r="J46" s="5"/>
      <c r="K46" s="4"/>
      <c r="L46" s="16">
        <v>516640</v>
      </c>
      <c r="M46" s="5"/>
      <c r="N46" s="4"/>
      <c r="O46" s="12">
        <v>0</v>
      </c>
      <c r="P46" s="13"/>
      <c r="Q46" s="34"/>
    </row>
    <row r="47" spans="2:17" ht="13.5" customHeight="1">
      <c r="B47" s="9"/>
      <c r="C47" s="4"/>
      <c r="D47" s="13" t="s">
        <v>159</v>
      </c>
      <c r="E47" s="7"/>
      <c r="F47" s="18">
        <f>SUM(F44:F46)</f>
        <v>7043618</v>
      </c>
      <c r="G47" s="5"/>
      <c r="H47" s="4"/>
      <c r="I47" s="19">
        <v>7</v>
      </c>
      <c r="J47" s="5"/>
      <c r="K47" s="4"/>
      <c r="L47" s="18">
        <f>SUM(L44:L46)</f>
        <v>6257401</v>
      </c>
      <c r="M47" s="5"/>
      <c r="N47" s="4"/>
      <c r="O47" s="19">
        <v>6</v>
      </c>
      <c r="P47" s="13"/>
      <c r="Q47" s="34"/>
    </row>
    <row r="48" spans="2:17" ht="13.9" customHeight="1">
      <c r="B48" s="9"/>
      <c r="C48" s="4"/>
      <c r="D48" s="13" t="s">
        <v>160</v>
      </c>
      <c r="E48" s="7"/>
      <c r="F48" s="16"/>
      <c r="G48" s="5"/>
      <c r="H48" s="4"/>
      <c r="I48" s="12"/>
      <c r="J48" s="5"/>
      <c r="K48" s="4"/>
      <c r="L48" s="16"/>
      <c r="M48" s="5"/>
      <c r="N48" s="4"/>
      <c r="O48" s="12"/>
      <c r="P48" s="13"/>
      <c r="Q48" s="34"/>
    </row>
    <row r="49" spans="2:17" ht="16.5" customHeight="1">
      <c r="B49" s="9">
        <v>305120</v>
      </c>
      <c r="C49" s="4"/>
      <c r="D49" s="13" t="s">
        <v>161</v>
      </c>
      <c r="E49" s="7"/>
      <c r="F49" s="16">
        <v>-87844</v>
      </c>
      <c r="G49" s="5"/>
      <c r="H49" s="4"/>
      <c r="I49" s="12">
        <v>0</v>
      </c>
      <c r="J49" s="5"/>
      <c r="K49" s="4"/>
      <c r="L49" s="16">
        <v>-56211</v>
      </c>
      <c r="M49" s="5"/>
      <c r="N49" s="4"/>
      <c r="O49" s="12">
        <v>0</v>
      </c>
      <c r="P49" s="13"/>
      <c r="Q49" s="34"/>
    </row>
    <row r="50" spans="2:17" ht="16.5" customHeight="1">
      <c r="B50" s="9">
        <v>305140</v>
      </c>
      <c r="C50" s="4"/>
      <c r="D50" s="13" t="s">
        <v>162</v>
      </c>
      <c r="E50" s="7"/>
      <c r="F50" s="16">
        <v>1560039</v>
      </c>
      <c r="G50" s="5"/>
      <c r="H50" s="4"/>
      <c r="I50" s="12">
        <v>1</v>
      </c>
      <c r="J50" s="5"/>
      <c r="K50" s="4"/>
      <c r="L50" s="16">
        <v>856783</v>
      </c>
      <c r="M50" s="5"/>
      <c r="N50" s="4"/>
      <c r="O50" s="12">
        <v>1</v>
      </c>
      <c r="P50" s="13"/>
      <c r="Q50" s="34"/>
    </row>
    <row r="51" spans="2:17" ht="13.9" customHeight="1">
      <c r="B51" s="9">
        <v>305000</v>
      </c>
      <c r="C51" s="4"/>
      <c r="D51" s="13" t="s">
        <v>163</v>
      </c>
      <c r="E51" s="7"/>
      <c r="F51" s="18">
        <f>SUM(F49:F50)</f>
        <v>1472195</v>
      </c>
      <c r="G51" s="5"/>
      <c r="H51" s="4"/>
      <c r="I51" s="19">
        <v>1</v>
      </c>
      <c r="J51" s="5"/>
      <c r="K51" s="4"/>
      <c r="L51" s="18">
        <v>800572</v>
      </c>
      <c r="M51" s="5"/>
      <c r="N51" s="4"/>
      <c r="O51" s="19">
        <v>1</v>
      </c>
      <c r="P51" s="13"/>
      <c r="Q51" s="34"/>
    </row>
    <row r="52" spans="2:17" ht="13.9" customHeight="1">
      <c r="B52" s="9">
        <v>305500</v>
      </c>
      <c r="C52" s="4"/>
      <c r="D52" s="13" t="s">
        <v>164</v>
      </c>
      <c r="E52" s="7"/>
      <c r="F52" s="16">
        <v>-227793</v>
      </c>
      <c r="G52" s="5"/>
      <c r="H52" s="4"/>
      <c r="I52" s="18">
        <v>0</v>
      </c>
      <c r="J52" s="5"/>
      <c r="K52" s="4"/>
      <c r="L52" s="16">
        <v>-227793</v>
      </c>
      <c r="M52" s="5"/>
      <c r="N52" s="4"/>
      <c r="O52" s="16">
        <v>0</v>
      </c>
      <c r="P52" s="13"/>
      <c r="Q52" s="34"/>
    </row>
    <row r="53" spans="2:17" ht="13.9" customHeight="1">
      <c r="B53" s="9">
        <v>906004</v>
      </c>
      <c r="C53" s="4" t="s">
        <v>165</v>
      </c>
      <c r="D53" s="13"/>
      <c r="E53" s="7"/>
      <c r="F53" s="18">
        <f>F41+F42+F47+F51+F52</f>
        <v>24426477</v>
      </c>
      <c r="G53" s="5"/>
      <c r="H53" s="4"/>
      <c r="I53" s="19">
        <v>23</v>
      </c>
      <c r="J53" s="5"/>
      <c r="K53" s="4"/>
      <c r="L53" s="18">
        <f>L41+L42+L47+L51+L52</f>
        <v>22864563</v>
      </c>
      <c r="M53" s="5"/>
      <c r="N53" s="4"/>
      <c r="O53" s="19">
        <v>23</v>
      </c>
      <c r="P53" s="13"/>
      <c r="Q53" s="34"/>
    </row>
    <row r="54" spans="2:17" ht="13.9" customHeight="1">
      <c r="B54" s="9"/>
      <c r="C54" s="15"/>
      <c r="D54" s="13"/>
      <c r="E54" s="7"/>
      <c r="F54" s="16"/>
      <c r="G54" s="5"/>
      <c r="H54" s="4"/>
      <c r="I54" s="36"/>
      <c r="J54" s="5"/>
      <c r="K54" s="4"/>
      <c r="L54" s="16"/>
      <c r="M54" s="5"/>
      <c r="N54" s="4"/>
      <c r="O54" s="36"/>
      <c r="P54" s="13"/>
      <c r="Q54" s="34"/>
    </row>
    <row r="55" spans="2:17" s="23" customFormat="1" ht="18" customHeight="1" thickBot="1">
      <c r="B55" s="9">
        <v>906002</v>
      </c>
      <c r="C55" s="5" t="s">
        <v>166</v>
      </c>
      <c r="D55" s="13"/>
      <c r="E55" s="7"/>
      <c r="F55" s="21">
        <f>F37+F53</f>
        <v>104360346</v>
      </c>
      <c r="G55" s="5"/>
      <c r="H55" s="4"/>
      <c r="I55" s="22">
        <v>100</v>
      </c>
      <c r="J55" s="5"/>
      <c r="K55" s="4"/>
      <c r="L55" s="21">
        <f>L37+L53</f>
        <v>99948348</v>
      </c>
      <c r="M55" s="5"/>
      <c r="N55" s="4"/>
      <c r="O55" s="22">
        <v>100</v>
      </c>
      <c r="P55" s="13"/>
      <c r="Q55" s="34"/>
    </row>
    <row r="56" spans="2:17" s="23" customFormat="1" ht="13.9" customHeight="1" thickTop="1">
      <c r="B56" s="24"/>
      <c r="C56" s="41"/>
      <c r="D56" s="42"/>
      <c r="E56" s="27"/>
      <c r="F56" s="43"/>
      <c r="G56" s="27"/>
      <c r="H56" s="26"/>
      <c r="I56" s="25"/>
      <c r="J56" s="27"/>
      <c r="K56" s="26"/>
      <c r="L56" s="43" t="s">
        <v>13</v>
      </c>
      <c r="M56" s="27"/>
      <c r="N56" s="26"/>
      <c r="O56" s="25"/>
      <c r="P56" s="28"/>
      <c r="Q56" s="29"/>
    </row>
    <row r="57" spans="2:17" s="23" customFormat="1" ht="18" customHeight="1">
      <c r="B57" s="222" t="s">
        <v>167</v>
      </c>
      <c r="C57" s="222"/>
      <c r="D57" s="222"/>
      <c r="E57" s="222"/>
      <c r="F57" s="222"/>
      <c r="G57" s="222"/>
      <c r="H57" s="222"/>
      <c r="I57" s="222"/>
      <c r="J57" s="222"/>
      <c r="K57" s="222"/>
      <c r="L57" s="222"/>
      <c r="M57" s="222"/>
      <c r="N57" s="222"/>
      <c r="O57" s="222"/>
      <c r="P57" s="222"/>
      <c r="Q57" s="29"/>
    </row>
    <row r="58" spans="2:17" s="23" customFormat="1" ht="13.9" customHeight="1">
      <c r="B58" s="195"/>
      <c r="C58" s="7"/>
      <c r="D58" s="222"/>
      <c r="E58" s="222"/>
      <c r="F58" s="222"/>
      <c r="G58" s="222"/>
      <c r="H58" s="222"/>
      <c r="I58" s="222"/>
      <c r="J58" s="222"/>
      <c r="K58" s="222"/>
      <c r="L58" s="222"/>
      <c r="M58" s="7"/>
      <c r="N58" s="7"/>
      <c r="O58" s="7"/>
      <c r="P58" s="7"/>
      <c r="Q58" s="29"/>
    </row>
    <row r="59" spans="2:17" ht="13.9" customHeight="1">
      <c r="B59" s="23"/>
      <c r="C59" s="23"/>
      <c r="E59" s="23"/>
      <c r="G59" s="23"/>
      <c r="H59" s="23"/>
      <c r="J59" s="23"/>
      <c r="K59" s="23"/>
      <c r="M59" s="23"/>
      <c r="N59" s="23"/>
      <c r="P59" s="23"/>
    </row>
    <row r="60" spans="2:17" ht="15" customHeight="1">
      <c r="B60" s="23" t="s">
        <v>347</v>
      </c>
      <c r="C60" s="23"/>
      <c r="D60" s="23"/>
      <c r="E60" s="23"/>
      <c r="G60" s="23"/>
      <c r="H60" s="23"/>
      <c r="I60" s="23"/>
      <c r="J60" s="23"/>
      <c r="K60" s="23"/>
      <c r="M60" s="23"/>
      <c r="N60" s="23"/>
      <c r="O60" s="23"/>
      <c r="P60" s="23"/>
      <c r="Q60" s="1"/>
    </row>
    <row r="61" spans="2:17" ht="15.95" customHeight="1"/>
  </sheetData>
  <mergeCells count="15">
    <mergeCell ref="B1:P1"/>
    <mergeCell ref="B2:P2"/>
    <mergeCell ref="B3:P3"/>
    <mergeCell ref="B4:P4"/>
    <mergeCell ref="D58:L58"/>
    <mergeCell ref="C7:D7"/>
    <mergeCell ref="E7:G7"/>
    <mergeCell ref="H7:J7"/>
    <mergeCell ref="K7:M7"/>
    <mergeCell ref="B57:P57"/>
    <mergeCell ref="B6:D6"/>
    <mergeCell ref="E6:J6"/>
    <mergeCell ref="K6:P6"/>
    <mergeCell ref="N7:P7"/>
    <mergeCell ref="L5:P5"/>
  </mergeCells>
  <phoneticPr fontId="2" type="noConversion"/>
  <pageMargins left="0.70866141732283472" right="0.70866141732283472" top="0.74803149606299213" bottom="0.74803149606299213" header="0.31496062992125984" footer="0.31496062992125984"/>
  <pageSetup paperSize="9" scale="6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3">
    <pageSetUpPr fitToPage="1"/>
  </sheetPr>
  <dimension ref="B1:L79"/>
  <sheetViews>
    <sheetView topLeftCell="A49" zoomScale="40" zoomScaleNormal="40" workbookViewId="0">
      <selection activeCell="I57" sqref="I57"/>
    </sheetView>
  </sheetViews>
  <sheetFormatPr defaultColWidth="8" defaultRowHeight="30.75"/>
  <cols>
    <col min="1" max="1" width="1.5" style="44" customWidth="1"/>
    <col min="2" max="2" width="16" style="167" customWidth="1"/>
    <col min="3" max="3" width="4" style="44" customWidth="1"/>
    <col min="4" max="4" width="150.625" style="44" customWidth="1"/>
    <col min="5" max="5" width="45.25" style="44" customWidth="1"/>
    <col min="6" max="6" width="3.125" style="44" customWidth="1"/>
    <col min="7" max="7" width="9.75" style="44" customWidth="1"/>
    <col min="8" max="8" width="1.875" style="44" customWidth="1"/>
    <col min="9" max="9" width="47.625" style="44" customWidth="1"/>
    <col min="10" max="10" width="3.375" style="44" customWidth="1"/>
    <col min="11" max="11" width="11.25" style="44" customWidth="1"/>
    <col min="12" max="12" width="26.5" style="44" customWidth="1"/>
    <col min="13" max="16384" width="8" style="44"/>
  </cols>
  <sheetData>
    <row r="1" spans="2:12" ht="32.25" customHeight="1">
      <c r="B1" s="234" t="s">
        <v>206</v>
      </c>
      <c r="C1" s="234"/>
      <c r="D1" s="234"/>
      <c r="E1" s="234"/>
      <c r="F1" s="234"/>
      <c r="G1" s="234"/>
      <c r="H1" s="234"/>
      <c r="I1" s="234"/>
      <c r="J1" s="234"/>
      <c r="K1" s="234"/>
      <c r="L1" s="234"/>
    </row>
    <row r="2" spans="2:12" ht="32.25" customHeight="1">
      <c r="B2" s="234" t="s">
        <v>207</v>
      </c>
      <c r="C2" s="234"/>
      <c r="D2" s="234"/>
      <c r="E2" s="234"/>
      <c r="F2" s="234"/>
      <c r="G2" s="234"/>
      <c r="H2" s="234"/>
      <c r="I2" s="234"/>
      <c r="J2" s="234"/>
      <c r="K2" s="234"/>
      <c r="L2" s="234"/>
    </row>
    <row r="3" spans="2:12" ht="32.25" customHeight="1">
      <c r="B3" s="234" t="s">
        <v>354</v>
      </c>
      <c r="C3" s="234"/>
      <c r="D3" s="234"/>
      <c r="E3" s="234"/>
      <c r="F3" s="234"/>
      <c r="G3" s="234"/>
      <c r="H3" s="234"/>
      <c r="I3" s="234"/>
      <c r="J3" s="234"/>
      <c r="K3" s="234"/>
      <c r="L3" s="234"/>
    </row>
    <row r="4" spans="2:12" ht="32.25" customHeight="1">
      <c r="B4" s="238"/>
      <c r="C4" s="238"/>
      <c r="D4" s="238"/>
      <c r="E4" s="238"/>
      <c r="F4" s="238"/>
      <c r="G4" s="238"/>
      <c r="H4" s="238"/>
      <c r="I4" s="238"/>
      <c r="J4" s="238"/>
      <c r="K4" s="238"/>
      <c r="L4" s="238"/>
    </row>
    <row r="5" spans="2:12" ht="75" customHeight="1">
      <c r="B5" s="198"/>
      <c r="C5" s="198"/>
      <c r="D5" s="198"/>
      <c r="E5" s="198"/>
      <c r="F5" s="198"/>
      <c r="G5" s="198"/>
      <c r="H5" s="198"/>
      <c r="I5" s="217" t="s">
        <v>358</v>
      </c>
      <c r="J5" s="198"/>
      <c r="K5" s="198"/>
      <c r="L5" s="198"/>
    </row>
    <row r="6" spans="2:12" ht="29.25" customHeight="1">
      <c r="B6" s="198"/>
      <c r="G6" s="45"/>
      <c r="K6" s="45"/>
      <c r="L6" s="45"/>
    </row>
    <row r="7" spans="2:12" ht="61.5" customHeight="1">
      <c r="B7" s="46"/>
      <c r="C7" s="47"/>
      <c r="D7" s="48"/>
      <c r="E7" s="236" t="s">
        <v>355</v>
      </c>
      <c r="F7" s="236"/>
      <c r="G7" s="236"/>
      <c r="H7" s="237" t="s">
        <v>356</v>
      </c>
      <c r="I7" s="236"/>
      <c r="J7" s="236"/>
      <c r="K7" s="236"/>
      <c r="L7" s="211"/>
    </row>
    <row r="8" spans="2:12" ht="36" customHeight="1">
      <c r="B8" s="196" t="s">
        <v>208</v>
      </c>
      <c r="C8" s="240" t="s">
        <v>209</v>
      </c>
      <c r="D8" s="241"/>
      <c r="E8" s="242" t="s">
        <v>82</v>
      </c>
      <c r="F8" s="242"/>
      <c r="G8" s="170" t="s">
        <v>93</v>
      </c>
      <c r="H8" s="242" t="s">
        <v>210</v>
      </c>
      <c r="I8" s="242"/>
      <c r="J8" s="242"/>
      <c r="K8" s="170" t="s">
        <v>93</v>
      </c>
      <c r="L8" s="212"/>
    </row>
    <row r="9" spans="2:12" ht="39.75" customHeight="1">
      <c r="B9" s="46"/>
      <c r="C9" s="50" t="s">
        <v>211</v>
      </c>
      <c r="D9" s="49"/>
      <c r="E9" s="50"/>
      <c r="F9" s="51"/>
      <c r="G9" s="49"/>
      <c r="H9" s="52"/>
      <c r="I9" s="204"/>
      <c r="J9" s="51"/>
      <c r="K9" s="53"/>
      <c r="L9" s="52"/>
    </row>
    <row r="10" spans="2:12" ht="39.75" customHeight="1">
      <c r="B10" s="55">
        <v>401000</v>
      </c>
      <c r="C10" s="52"/>
      <c r="D10" s="53" t="s">
        <v>212</v>
      </c>
      <c r="E10" s="56">
        <v>2343284</v>
      </c>
      <c r="F10" s="54"/>
      <c r="G10" s="57">
        <v>39</v>
      </c>
      <c r="H10" s="52"/>
      <c r="I10" s="58">
        <v>2642204</v>
      </c>
      <c r="J10" s="54"/>
      <c r="K10" s="57">
        <v>52</v>
      </c>
      <c r="L10" s="173"/>
    </row>
    <row r="11" spans="2:12" ht="39.75" customHeight="1">
      <c r="B11" s="55">
        <v>402000</v>
      </c>
      <c r="C11" s="52"/>
      <c r="D11" s="53" t="s">
        <v>213</v>
      </c>
      <c r="E11" s="59">
        <v>7</v>
      </c>
      <c r="F11" s="54"/>
      <c r="G11" s="57">
        <v>0</v>
      </c>
      <c r="H11" s="52"/>
      <c r="I11" s="60">
        <v>14</v>
      </c>
      <c r="J11" s="54"/>
      <c r="K11" s="57">
        <v>0</v>
      </c>
      <c r="L11" s="173"/>
    </row>
    <row r="12" spans="2:12" ht="39.75" customHeight="1">
      <c r="B12" s="55">
        <v>403000</v>
      </c>
      <c r="C12" s="52"/>
      <c r="D12" s="53" t="s">
        <v>214</v>
      </c>
      <c r="E12" s="59">
        <v>129347</v>
      </c>
      <c r="F12" s="54"/>
      <c r="G12" s="57">
        <v>2</v>
      </c>
      <c r="H12" s="52"/>
      <c r="I12" s="60">
        <v>82153</v>
      </c>
      <c r="J12" s="54"/>
      <c r="K12" s="57">
        <v>2</v>
      </c>
      <c r="L12" s="173"/>
    </row>
    <row r="13" spans="2:12" ht="39.75" customHeight="1">
      <c r="B13" s="55">
        <v>404000</v>
      </c>
      <c r="C13" s="52"/>
      <c r="D13" s="53" t="s">
        <v>215</v>
      </c>
      <c r="E13" s="59">
        <v>170864</v>
      </c>
      <c r="F13" s="54"/>
      <c r="G13" s="57">
        <v>3</v>
      </c>
      <c r="H13" s="52"/>
      <c r="I13" s="60">
        <v>147669</v>
      </c>
      <c r="J13" s="54"/>
      <c r="K13" s="57">
        <v>3</v>
      </c>
      <c r="L13" s="173"/>
    </row>
    <row r="14" spans="2:12" ht="39.75" customHeight="1">
      <c r="B14" s="55">
        <v>405000</v>
      </c>
      <c r="C14" s="52"/>
      <c r="D14" s="53" t="s">
        <v>216</v>
      </c>
      <c r="E14" s="59">
        <v>45</v>
      </c>
      <c r="F14" s="54"/>
      <c r="G14" s="57">
        <v>0</v>
      </c>
      <c r="H14" s="52"/>
      <c r="I14" s="60">
        <v>304</v>
      </c>
      <c r="J14" s="54"/>
      <c r="K14" s="57">
        <v>0</v>
      </c>
      <c r="L14" s="173"/>
    </row>
    <row r="15" spans="2:12" ht="39.75" customHeight="1">
      <c r="B15" s="55">
        <v>406000</v>
      </c>
      <c r="C15" s="52"/>
      <c r="D15" s="53" t="s">
        <v>217</v>
      </c>
      <c r="E15" s="59">
        <v>24895</v>
      </c>
      <c r="F15" s="54"/>
      <c r="G15" s="57">
        <v>0</v>
      </c>
      <c r="H15" s="52"/>
      <c r="I15" s="60">
        <v>21311</v>
      </c>
      <c r="J15" s="54"/>
      <c r="K15" s="57">
        <v>0</v>
      </c>
      <c r="L15" s="173"/>
    </row>
    <row r="16" spans="2:12" ht="39.75" customHeight="1">
      <c r="B16" s="55">
        <v>410000</v>
      </c>
      <c r="C16" s="52"/>
      <c r="D16" s="254" t="s">
        <v>371</v>
      </c>
      <c r="E16" s="59">
        <v>1496289</v>
      </c>
      <c r="F16" s="54"/>
      <c r="G16" s="57">
        <v>25</v>
      </c>
      <c r="H16" s="52"/>
      <c r="I16" s="60">
        <v>-194071</v>
      </c>
      <c r="J16" s="54"/>
      <c r="K16" s="57">
        <v>-4</v>
      </c>
      <c r="L16" s="173"/>
    </row>
    <row r="17" spans="2:12" ht="39.75" customHeight="1">
      <c r="B17" s="55">
        <v>421100</v>
      </c>
      <c r="C17" s="52"/>
      <c r="D17" s="53" t="s">
        <v>218</v>
      </c>
      <c r="E17" s="59">
        <v>53158</v>
      </c>
      <c r="F17" s="54"/>
      <c r="G17" s="57">
        <v>1</v>
      </c>
      <c r="H17" s="52"/>
      <c r="I17" s="60">
        <v>54545</v>
      </c>
      <c r="J17" s="54"/>
      <c r="K17" s="57">
        <v>1</v>
      </c>
      <c r="L17" s="173"/>
    </row>
    <row r="18" spans="2:12" ht="39.75" customHeight="1">
      <c r="B18" s="55">
        <v>421200</v>
      </c>
      <c r="C18" s="52"/>
      <c r="D18" s="53" t="s">
        <v>219</v>
      </c>
      <c r="E18" s="59">
        <v>1366093</v>
      </c>
      <c r="F18" s="54"/>
      <c r="G18" s="57">
        <v>23</v>
      </c>
      <c r="H18" s="52"/>
      <c r="I18" s="60">
        <v>1398312</v>
      </c>
      <c r="J18" s="54"/>
      <c r="K18" s="57">
        <v>27</v>
      </c>
      <c r="L18" s="173"/>
    </row>
    <row r="19" spans="2:12" ht="39.75" customHeight="1">
      <c r="B19" s="55">
        <v>421300</v>
      </c>
      <c r="C19" s="53"/>
      <c r="D19" s="53" t="s">
        <v>220</v>
      </c>
      <c r="E19" s="59">
        <v>539695</v>
      </c>
      <c r="F19" s="54"/>
      <c r="G19" s="57">
        <v>9</v>
      </c>
      <c r="H19" s="52"/>
      <c r="I19" s="60">
        <v>493614</v>
      </c>
      <c r="J19" s="54"/>
      <c r="K19" s="57">
        <v>10</v>
      </c>
      <c r="L19" s="173"/>
    </row>
    <row r="20" spans="2:12" ht="39.75" customHeight="1">
      <c r="B20" s="55">
        <v>421500</v>
      </c>
      <c r="C20" s="53"/>
      <c r="D20" s="61" t="s">
        <v>370</v>
      </c>
      <c r="E20" s="59">
        <v>621902</v>
      </c>
      <c r="F20" s="54"/>
      <c r="G20" s="57">
        <v>10</v>
      </c>
      <c r="H20" s="52"/>
      <c r="I20" s="60">
        <v>-413098</v>
      </c>
      <c r="J20" s="54"/>
      <c r="K20" s="57">
        <v>-8</v>
      </c>
      <c r="L20" s="173"/>
    </row>
    <row r="21" spans="2:12" ht="39.75" customHeight="1">
      <c r="B21" s="55">
        <v>421600</v>
      </c>
      <c r="C21" s="53"/>
      <c r="D21" s="61" t="s">
        <v>372</v>
      </c>
      <c r="E21" s="59">
        <v>-9851</v>
      </c>
      <c r="F21" s="54"/>
      <c r="G21" s="57">
        <v>0</v>
      </c>
      <c r="H21" s="52"/>
      <c r="I21" s="60">
        <v>129471</v>
      </c>
      <c r="J21" s="54"/>
      <c r="K21" s="57">
        <v>3</v>
      </c>
      <c r="L21" s="173"/>
    </row>
    <row r="22" spans="2:12" ht="39.75" customHeight="1">
      <c r="B22" s="55">
        <v>421610</v>
      </c>
      <c r="C22" s="52"/>
      <c r="D22" s="61" t="s">
        <v>221</v>
      </c>
      <c r="E22" s="59">
        <v>-90576</v>
      </c>
      <c r="F22" s="54"/>
      <c r="G22" s="57">
        <v>-1</v>
      </c>
      <c r="H22" s="52"/>
      <c r="I22" s="60">
        <v>65696</v>
      </c>
      <c r="J22" s="54"/>
      <c r="K22" s="57">
        <v>1</v>
      </c>
      <c r="L22" s="173"/>
    </row>
    <row r="23" spans="2:12" ht="39.75" customHeight="1">
      <c r="B23" s="55">
        <v>421750</v>
      </c>
      <c r="C23" s="52"/>
      <c r="D23" s="61" t="s">
        <v>373</v>
      </c>
      <c r="E23" s="59">
        <v>11400</v>
      </c>
      <c r="F23" s="54"/>
      <c r="G23" s="57">
        <v>0</v>
      </c>
      <c r="H23" s="52"/>
      <c r="I23" s="60">
        <v>0</v>
      </c>
      <c r="J23" s="54"/>
      <c r="K23" s="57">
        <v>0</v>
      </c>
      <c r="L23" s="173"/>
    </row>
    <row r="24" spans="2:12" ht="37.9" customHeight="1">
      <c r="B24" s="55">
        <v>421900</v>
      </c>
      <c r="C24" s="52"/>
      <c r="D24" s="61" t="s">
        <v>222</v>
      </c>
      <c r="E24" s="59">
        <v>150</v>
      </c>
      <c r="F24" s="54"/>
      <c r="G24" s="57">
        <v>0</v>
      </c>
      <c r="H24" s="52"/>
      <c r="I24" s="60">
        <v>-61</v>
      </c>
      <c r="J24" s="54"/>
      <c r="K24" s="57">
        <v>0</v>
      </c>
      <c r="L24" s="173"/>
    </row>
    <row r="25" spans="2:12" ht="39.75" customHeight="1">
      <c r="B25" s="55">
        <v>422000</v>
      </c>
      <c r="C25" s="52"/>
      <c r="D25" s="53" t="s">
        <v>374</v>
      </c>
      <c r="E25" s="59">
        <v>9</v>
      </c>
      <c r="F25" s="54"/>
      <c r="G25" s="57">
        <v>0</v>
      </c>
      <c r="H25" s="52"/>
      <c r="I25" s="60">
        <v>0</v>
      </c>
      <c r="J25" s="54"/>
      <c r="K25" s="57">
        <v>0</v>
      </c>
      <c r="L25" s="173"/>
    </row>
    <row r="26" spans="2:12" ht="39.75" customHeight="1">
      <c r="B26" s="55">
        <v>422200</v>
      </c>
      <c r="C26" s="52"/>
      <c r="D26" s="53" t="s">
        <v>375</v>
      </c>
      <c r="E26" s="59">
        <v>179852</v>
      </c>
      <c r="F26" s="54"/>
      <c r="G26" s="57">
        <v>3</v>
      </c>
      <c r="H26" s="52"/>
      <c r="I26" s="60">
        <v>594556</v>
      </c>
      <c r="J26" s="54"/>
      <c r="K26" s="57">
        <v>12</v>
      </c>
      <c r="L26" s="173"/>
    </row>
    <row r="27" spans="2:12" ht="39.75" customHeight="1">
      <c r="B27" s="55">
        <v>424300</v>
      </c>
      <c r="C27" s="53"/>
      <c r="D27" s="53" t="s">
        <v>223</v>
      </c>
      <c r="E27" s="59">
        <v>4214</v>
      </c>
      <c r="F27" s="54"/>
      <c r="G27" s="57">
        <v>0</v>
      </c>
      <c r="H27" s="52"/>
      <c r="I27" s="60">
        <v>8296</v>
      </c>
      <c r="J27" s="54"/>
      <c r="K27" s="57">
        <v>0</v>
      </c>
      <c r="L27" s="173"/>
    </row>
    <row r="28" spans="2:12" ht="39.75" customHeight="1">
      <c r="B28" s="55">
        <v>424400</v>
      </c>
      <c r="D28" s="53" t="s">
        <v>376</v>
      </c>
      <c r="E28" s="59">
        <v>-616562</v>
      </c>
      <c r="F28" s="54"/>
      <c r="G28" s="57">
        <v>-10</v>
      </c>
      <c r="H28" s="52"/>
      <c r="I28" s="60">
        <v>135804</v>
      </c>
      <c r="J28" s="54"/>
      <c r="K28" s="57">
        <v>3</v>
      </c>
      <c r="L28" s="173"/>
    </row>
    <row r="29" spans="2:12" ht="39.75" customHeight="1">
      <c r="B29" s="55">
        <v>424500</v>
      </c>
      <c r="D29" s="254" t="s">
        <v>377</v>
      </c>
      <c r="E29" s="59">
        <v>-356025</v>
      </c>
      <c r="F29" s="54"/>
      <c r="G29" s="57">
        <v>-6</v>
      </c>
      <c r="H29" s="52"/>
      <c r="I29" s="60">
        <v>-116276</v>
      </c>
      <c r="J29" s="54"/>
      <c r="K29" s="57">
        <v>-2</v>
      </c>
      <c r="L29" s="173"/>
    </row>
    <row r="30" spans="2:12" ht="39.75" customHeight="1">
      <c r="B30" s="55">
        <v>424800</v>
      </c>
      <c r="D30" s="53" t="s">
        <v>224</v>
      </c>
      <c r="E30" s="59">
        <v>21156</v>
      </c>
      <c r="F30" s="54"/>
      <c r="G30" s="57">
        <v>0</v>
      </c>
      <c r="H30" s="52"/>
      <c r="I30" s="60">
        <v>34219</v>
      </c>
      <c r="J30" s="54"/>
      <c r="K30" s="57">
        <v>1</v>
      </c>
      <c r="L30" s="173"/>
    </row>
    <row r="31" spans="2:12" ht="39.75" customHeight="1">
      <c r="B31" s="55">
        <v>424900</v>
      </c>
      <c r="D31" s="53" t="s">
        <v>225</v>
      </c>
      <c r="E31" s="59">
        <v>20032</v>
      </c>
      <c r="F31" s="54"/>
      <c r="G31" s="57">
        <v>0</v>
      </c>
      <c r="H31" s="52"/>
      <c r="I31" s="60">
        <v>7988</v>
      </c>
      <c r="J31" s="54"/>
      <c r="K31" s="57">
        <v>0</v>
      </c>
      <c r="L31" s="173"/>
    </row>
    <row r="32" spans="2:12" ht="39.6" customHeight="1">
      <c r="B32" s="55">
        <v>425300</v>
      </c>
      <c r="D32" s="53" t="s">
        <v>226</v>
      </c>
      <c r="E32" s="59">
        <v>-1495</v>
      </c>
      <c r="F32" s="54"/>
      <c r="G32" s="57">
        <v>0</v>
      </c>
      <c r="H32" s="52"/>
      <c r="I32" s="60">
        <v>-75906</v>
      </c>
      <c r="J32" s="54"/>
      <c r="K32" s="57">
        <v>-2</v>
      </c>
      <c r="L32" s="173"/>
    </row>
    <row r="33" spans="2:12" ht="39.75" customHeight="1">
      <c r="B33" s="55">
        <v>428000</v>
      </c>
      <c r="C33" s="52"/>
      <c r="D33" s="254" t="s">
        <v>378</v>
      </c>
      <c r="E33" s="68">
        <v>112371</v>
      </c>
      <c r="F33" s="54"/>
      <c r="G33" s="57">
        <v>2</v>
      </c>
      <c r="H33" s="52"/>
      <c r="I33" s="70">
        <v>67843</v>
      </c>
      <c r="J33" s="54"/>
      <c r="K33" s="57">
        <v>1</v>
      </c>
      <c r="L33" s="173"/>
    </row>
    <row r="34" spans="2:12" ht="39.75" customHeight="1">
      <c r="B34" s="55">
        <v>400000</v>
      </c>
      <c r="D34" s="54" t="s">
        <v>227</v>
      </c>
      <c r="E34" s="62">
        <f>SUM(E10:E33)</f>
        <v>6020254</v>
      </c>
      <c r="F34" s="54"/>
      <c r="G34" s="63">
        <f>SUM(G10:G33)</f>
        <v>100</v>
      </c>
      <c r="H34" s="52"/>
      <c r="I34" s="64">
        <f>SUM(I10:I33)</f>
        <v>5084587</v>
      </c>
      <c r="J34" s="54"/>
      <c r="K34" s="213">
        <f>SUM(K10:K33)</f>
        <v>100</v>
      </c>
      <c r="L34" s="173"/>
    </row>
    <row r="35" spans="2:12" ht="39.75" customHeight="1">
      <c r="B35" s="55"/>
      <c r="C35" s="52" t="s">
        <v>228</v>
      </c>
      <c r="D35" s="53"/>
      <c r="E35" s="59"/>
      <c r="F35" s="54"/>
      <c r="G35" s="57"/>
      <c r="H35" s="52"/>
      <c r="I35" s="60"/>
      <c r="J35" s="54"/>
      <c r="K35" s="57"/>
      <c r="L35" s="173"/>
    </row>
    <row r="36" spans="2:12" ht="39.75" customHeight="1">
      <c r="B36" s="55">
        <v>501000</v>
      </c>
      <c r="C36" s="52"/>
      <c r="D36" s="53" t="s">
        <v>229</v>
      </c>
      <c r="E36" s="59">
        <v>-243670</v>
      </c>
      <c r="F36" s="54"/>
      <c r="G36" s="57">
        <v>-4</v>
      </c>
      <c r="H36" s="52"/>
      <c r="I36" s="60">
        <v>-273535</v>
      </c>
      <c r="J36" s="54"/>
      <c r="K36" s="57">
        <v>-5</v>
      </c>
      <c r="L36" s="173"/>
    </row>
    <row r="37" spans="2:12" ht="39.75" customHeight="1">
      <c r="B37" s="55">
        <v>502000</v>
      </c>
      <c r="C37" s="52"/>
      <c r="D37" s="53" t="s">
        <v>230</v>
      </c>
      <c r="E37" s="59">
        <v>-39933</v>
      </c>
      <c r="F37" s="54"/>
      <c r="G37" s="57">
        <v>-1</v>
      </c>
      <c r="H37" s="52"/>
      <c r="I37" s="60">
        <v>-43255</v>
      </c>
      <c r="J37" s="54"/>
      <c r="K37" s="57">
        <v>-1</v>
      </c>
      <c r="L37" s="173"/>
    </row>
    <row r="38" spans="2:12" ht="39.75" customHeight="1">
      <c r="B38" s="55">
        <v>503000</v>
      </c>
      <c r="C38" s="52"/>
      <c r="D38" s="53" t="s">
        <v>231</v>
      </c>
      <c r="E38" s="59">
        <v>-1124</v>
      </c>
      <c r="F38" s="54"/>
      <c r="G38" s="57">
        <v>0</v>
      </c>
      <c r="H38" s="52"/>
      <c r="I38" s="60">
        <v>-646</v>
      </c>
      <c r="J38" s="54"/>
      <c r="K38" s="57">
        <v>0</v>
      </c>
      <c r="L38" s="173"/>
    </row>
    <row r="39" spans="2:12" ht="39.75" customHeight="1">
      <c r="B39" s="55">
        <v>504000</v>
      </c>
      <c r="C39" s="52"/>
      <c r="D39" s="53" t="s">
        <v>232</v>
      </c>
      <c r="E39" s="59">
        <v>-2240</v>
      </c>
      <c r="F39" s="54"/>
      <c r="G39" s="57">
        <v>0</v>
      </c>
      <c r="H39" s="52"/>
      <c r="I39" s="60">
        <v>-1359</v>
      </c>
      <c r="J39" s="54"/>
      <c r="K39" s="57">
        <v>0</v>
      </c>
      <c r="L39" s="173"/>
    </row>
    <row r="40" spans="2:12" ht="39.75" customHeight="1">
      <c r="B40" s="55">
        <v>521200</v>
      </c>
      <c r="C40" s="53"/>
      <c r="D40" s="53" t="s">
        <v>233</v>
      </c>
      <c r="E40" s="59">
        <v>-488622</v>
      </c>
      <c r="F40" s="54"/>
      <c r="G40" s="57">
        <v>-8</v>
      </c>
      <c r="H40" s="52"/>
      <c r="I40" s="60">
        <v>-380410</v>
      </c>
      <c r="J40" s="54"/>
      <c r="K40" s="57">
        <v>-7</v>
      </c>
      <c r="L40" s="173"/>
    </row>
    <row r="41" spans="2:12" ht="39.75" customHeight="1">
      <c r="B41" s="55">
        <v>521640</v>
      </c>
      <c r="C41" s="53"/>
      <c r="D41" s="53" t="s">
        <v>234</v>
      </c>
      <c r="E41" s="59">
        <v>-12146</v>
      </c>
      <c r="F41" s="54"/>
      <c r="G41" s="57">
        <v>0</v>
      </c>
      <c r="H41" s="52"/>
      <c r="I41" s="60">
        <v>-17624</v>
      </c>
      <c r="J41" s="54"/>
      <c r="K41" s="57">
        <v>0</v>
      </c>
      <c r="L41" s="173"/>
    </row>
    <row r="42" spans="2:12" ht="39.75" customHeight="1">
      <c r="B42" s="55">
        <v>524100</v>
      </c>
      <c r="C42" s="53"/>
      <c r="D42" s="53" t="s">
        <v>235</v>
      </c>
      <c r="E42" s="59">
        <v>-40565</v>
      </c>
      <c r="F42" s="54"/>
      <c r="G42" s="57">
        <v>-1</v>
      </c>
      <c r="H42" s="52"/>
      <c r="I42" s="60">
        <v>-39174</v>
      </c>
      <c r="J42" s="54"/>
      <c r="K42" s="57">
        <v>-1</v>
      </c>
      <c r="L42" s="173"/>
    </row>
    <row r="43" spans="2:12" ht="39.75" customHeight="1">
      <c r="B43" s="55">
        <v>524300</v>
      </c>
      <c r="D43" s="53" t="s">
        <v>236</v>
      </c>
      <c r="E43" s="59">
        <v>-99929</v>
      </c>
      <c r="F43" s="54"/>
      <c r="G43" s="57">
        <v>-2</v>
      </c>
      <c r="H43" s="52"/>
      <c r="I43" s="60">
        <v>-103375</v>
      </c>
      <c r="J43" s="54"/>
      <c r="K43" s="57">
        <v>-2</v>
      </c>
      <c r="L43" s="173"/>
    </row>
    <row r="44" spans="2:12" ht="39.75" customHeight="1">
      <c r="B44" s="55">
        <v>528000</v>
      </c>
      <c r="D44" s="53" t="s">
        <v>237</v>
      </c>
      <c r="E44" s="59">
        <v>-29365</v>
      </c>
      <c r="F44" s="54"/>
      <c r="G44" s="57">
        <v>-1</v>
      </c>
      <c r="H44" s="52"/>
      <c r="I44" s="60">
        <v>-30760</v>
      </c>
      <c r="J44" s="54"/>
      <c r="K44" s="57">
        <v>-1</v>
      </c>
      <c r="L44" s="173"/>
    </row>
    <row r="45" spans="2:12" ht="39.75" customHeight="1">
      <c r="B45" s="55">
        <v>531000</v>
      </c>
      <c r="C45" s="52"/>
      <c r="D45" s="53" t="s">
        <v>238</v>
      </c>
      <c r="E45" s="59">
        <v>-2254389</v>
      </c>
      <c r="F45" s="54"/>
      <c r="G45" s="57">
        <v>-37</v>
      </c>
      <c r="H45" s="52"/>
      <c r="I45" s="60">
        <v>-2123322</v>
      </c>
      <c r="J45" s="54"/>
      <c r="K45" s="57">
        <v>-42</v>
      </c>
      <c r="L45" s="173"/>
    </row>
    <row r="46" spans="2:12" ht="39.75" customHeight="1">
      <c r="B46" s="55">
        <v>532000</v>
      </c>
      <c r="C46" s="52"/>
      <c r="D46" s="53" t="s">
        <v>239</v>
      </c>
      <c r="E46" s="59">
        <v>-321181</v>
      </c>
      <c r="F46" s="54"/>
      <c r="G46" s="57">
        <v>-5</v>
      </c>
      <c r="H46" s="52"/>
      <c r="I46" s="60">
        <v>-151979</v>
      </c>
      <c r="J46" s="54"/>
      <c r="K46" s="57">
        <v>-3</v>
      </c>
      <c r="L46" s="173"/>
    </row>
    <row r="47" spans="2:12" ht="39.75" customHeight="1">
      <c r="B47" s="55">
        <v>533000</v>
      </c>
      <c r="C47" s="52"/>
      <c r="D47" s="53" t="s">
        <v>240</v>
      </c>
      <c r="E47" s="59">
        <v>-1156484</v>
      </c>
      <c r="F47" s="54"/>
      <c r="G47" s="57">
        <v>-19</v>
      </c>
      <c r="H47" s="52"/>
      <c r="I47" s="60">
        <v>-1206562</v>
      </c>
      <c r="J47" s="54"/>
      <c r="K47" s="57">
        <v>-24</v>
      </c>
      <c r="L47" s="173"/>
    </row>
    <row r="48" spans="2:12" ht="39.75" customHeight="1">
      <c r="B48" s="55">
        <v>500000</v>
      </c>
      <c r="C48" s="52"/>
      <c r="D48" s="53" t="s">
        <v>241</v>
      </c>
      <c r="E48" s="62">
        <f>SUM(E36:E47)</f>
        <v>-4689648</v>
      </c>
      <c r="F48" s="54"/>
      <c r="G48" s="63">
        <f>SUM(G36:G47)</f>
        <v>-78</v>
      </c>
      <c r="H48" s="52"/>
      <c r="I48" s="64">
        <f>SUM(I36:I47)</f>
        <v>-4372001</v>
      </c>
      <c r="J48" s="54"/>
      <c r="K48" s="213">
        <f>SUM(K36:K47)</f>
        <v>-86</v>
      </c>
      <c r="L48" s="173"/>
    </row>
    <row r="49" spans="2:12" ht="39.75" customHeight="1">
      <c r="B49" s="55">
        <v>599999</v>
      </c>
      <c r="C49" s="52" t="s">
        <v>242</v>
      </c>
      <c r="D49" s="53"/>
      <c r="E49" s="59">
        <f>E34+E48</f>
        <v>1330606</v>
      </c>
      <c r="F49" s="54"/>
      <c r="G49" s="172">
        <f>G34+G48</f>
        <v>22</v>
      </c>
      <c r="H49" s="52"/>
      <c r="I49" s="65">
        <f>I34+I48</f>
        <v>712586</v>
      </c>
      <c r="J49" s="54"/>
      <c r="K49" s="173">
        <f>K34+K48</f>
        <v>14</v>
      </c>
      <c r="L49" s="173"/>
    </row>
    <row r="50" spans="2:12" ht="39.75" customHeight="1">
      <c r="B50" s="55"/>
      <c r="C50" s="52" t="s">
        <v>243</v>
      </c>
      <c r="D50" s="53"/>
      <c r="E50" s="59"/>
      <c r="F50" s="54"/>
      <c r="G50" s="57"/>
      <c r="H50" s="52"/>
      <c r="I50" s="60"/>
      <c r="J50" s="54"/>
      <c r="K50" s="57"/>
      <c r="L50" s="173"/>
    </row>
    <row r="51" spans="2:12" ht="39.75" customHeight="1">
      <c r="B51" s="55">
        <v>602000</v>
      </c>
      <c r="C51" s="52"/>
      <c r="D51" s="53" t="s">
        <v>244</v>
      </c>
      <c r="E51" s="59">
        <v>341790</v>
      </c>
      <c r="F51" s="54"/>
      <c r="G51" s="57">
        <v>6</v>
      </c>
      <c r="H51" s="52"/>
      <c r="I51" s="60">
        <v>159630</v>
      </c>
      <c r="J51" s="54"/>
      <c r="K51" s="57">
        <v>3</v>
      </c>
      <c r="L51" s="173"/>
    </row>
    <row r="52" spans="2:12" ht="39.75" customHeight="1">
      <c r="B52" s="55">
        <v>902001</v>
      </c>
      <c r="C52" s="52" t="s">
        <v>245</v>
      </c>
      <c r="D52" s="53"/>
      <c r="E52" s="66">
        <f>SUM(E49:E51)</f>
        <v>1672396</v>
      </c>
      <c r="F52" s="54"/>
      <c r="G52" s="67">
        <f>SUM(G49:G51)</f>
        <v>28</v>
      </c>
      <c r="H52" s="52"/>
      <c r="I52" s="65">
        <f>SUM(I49:I51)</f>
        <v>872216</v>
      </c>
      <c r="J52" s="54"/>
      <c r="K52" s="214">
        <f>SUM(K49:K51)</f>
        <v>17</v>
      </c>
      <c r="L52" s="173"/>
    </row>
    <row r="53" spans="2:12" ht="39.75" customHeight="1">
      <c r="B53" s="55">
        <v>701000</v>
      </c>
      <c r="C53" s="52" t="s">
        <v>246</v>
      </c>
      <c r="D53" s="53"/>
      <c r="E53" s="59">
        <v>-130130</v>
      </c>
      <c r="F53" s="54"/>
      <c r="G53" s="69">
        <v>-2</v>
      </c>
      <c r="H53" s="52"/>
      <c r="I53" s="70">
        <v>-41493</v>
      </c>
      <c r="J53" s="54"/>
      <c r="K53" s="69">
        <v>-1</v>
      </c>
      <c r="L53" s="173"/>
    </row>
    <row r="54" spans="2:12" ht="39.75" customHeight="1">
      <c r="B54" s="55">
        <v>902005</v>
      </c>
      <c r="C54" s="52" t="s">
        <v>247</v>
      </c>
      <c r="D54" s="53"/>
      <c r="E54" s="62">
        <f>SUM(E52:E53)</f>
        <v>1542266</v>
      </c>
      <c r="F54" s="54"/>
      <c r="G54" s="63">
        <f>SUM(G52:G53)</f>
        <v>26</v>
      </c>
      <c r="H54" s="52"/>
      <c r="I54" s="64">
        <f>SUM(I52:I53)</f>
        <v>830723</v>
      </c>
      <c r="J54" s="54"/>
      <c r="K54" s="213">
        <f>SUM(K52:K53)</f>
        <v>16</v>
      </c>
      <c r="L54" s="173"/>
    </row>
    <row r="55" spans="2:12" ht="39.75" customHeight="1">
      <c r="B55" s="55"/>
      <c r="C55" s="52" t="s">
        <v>248</v>
      </c>
      <c r="D55" s="53"/>
      <c r="E55" s="59"/>
      <c r="F55" s="54"/>
      <c r="G55" s="57"/>
      <c r="H55" s="52"/>
      <c r="I55" s="60"/>
      <c r="J55" s="54"/>
      <c r="K55" s="57"/>
      <c r="L55" s="173"/>
    </row>
    <row r="56" spans="2:12" ht="39.75" customHeight="1">
      <c r="B56" s="55">
        <v>805500</v>
      </c>
      <c r="C56" s="52"/>
      <c r="D56" s="53" t="s">
        <v>249</v>
      </c>
      <c r="E56" s="59"/>
      <c r="F56" s="54"/>
      <c r="G56" s="57"/>
      <c r="H56" s="52"/>
      <c r="I56" s="60"/>
      <c r="J56" s="54"/>
      <c r="K56" s="57"/>
      <c r="L56" s="173"/>
    </row>
    <row r="57" spans="2:12" ht="39" customHeight="1">
      <c r="B57" s="55">
        <v>805540</v>
      </c>
      <c r="C57" s="52"/>
      <c r="D57" s="53" t="s">
        <v>382</v>
      </c>
      <c r="E57" s="59">
        <v>663549</v>
      </c>
      <c r="F57" s="54"/>
      <c r="G57" s="57">
        <v>11</v>
      </c>
      <c r="H57" s="52"/>
      <c r="I57" s="60">
        <v>190602</v>
      </c>
      <c r="J57" s="54"/>
      <c r="K57" s="57">
        <v>4</v>
      </c>
      <c r="L57" s="173"/>
    </row>
    <row r="58" spans="2:12" ht="39" customHeight="1">
      <c r="B58" s="55">
        <v>805510</v>
      </c>
      <c r="C58" s="52"/>
      <c r="D58" s="53" t="s">
        <v>379</v>
      </c>
      <c r="E58" s="59">
        <v>-20238</v>
      </c>
      <c r="F58" s="54"/>
      <c r="G58" s="57">
        <v>0</v>
      </c>
      <c r="H58" s="52"/>
      <c r="I58" s="60">
        <v>-53331</v>
      </c>
      <c r="J58" s="54"/>
      <c r="K58" s="57">
        <v>-1</v>
      </c>
      <c r="L58" s="173"/>
    </row>
    <row r="59" spans="2:12" ht="39.75" customHeight="1">
      <c r="B59" s="55" t="s">
        <v>5</v>
      </c>
      <c r="C59" s="52"/>
      <c r="D59" s="53" t="s">
        <v>380</v>
      </c>
      <c r="E59" s="59">
        <v>4048</v>
      </c>
      <c r="F59" s="54"/>
      <c r="G59" s="57">
        <v>0</v>
      </c>
      <c r="H59" s="52"/>
      <c r="I59" s="60">
        <v>13992</v>
      </c>
      <c r="J59" s="54"/>
      <c r="K59" s="57">
        <v>0</v>
      </c>
      <c r="L59" s="173"/>
    </row>
    <row r="60" spans="2:12" ht="39.75" customHeight="1">
      <c r="B60" s="55"/>
      <c r="C60" s="52"/>
      <c r="D60" s="53" t="s">
        <v>250</v>
      </c>
      <c r="E60" s="62">
        <f>SUM(E57:E59)</f>
        <v>647359</v>
      </c>
      <c r="F60" s="54"/>
      <c r="G60" s="63">
        <f>SUM(G57:G59)</f>
        <v>11</v>
      </c>
      <c r="H60" s="52"/>
      <c r="I60" s="64">
        <f>SUM(I57:I59)</f>
        <v>151263</v>
      </c>
      <c r="J60" s="54"/>
      <c r="K60" s="213">
        <f>SUM(K57:K59)</f>
        <v>3</v>
      </c>
      <c r="L60" s="173"/>
    </row>
    <row r="61" spans="2:12" ht="39.75" customHeight="1">
      <c r="B61" s="55">
        <v>805600</v>
      </c>
      <c r="C61" s="52"/>
      <c r="D61" s="53" t="s">
        <v>251</v>
      </c>
      <c r="E61" s="59"/>
      <c r="F61" s="54"/>
      <c r="G61" s="57"/>
      <c r="H61" s="52"/>
      <c r="I61" s="60"/>
      <c r="J61" s="54"/>
      <c r="K61" s="57"/>
      <c r="L61" s="173"/>
    </row>
    <row r="62" spans="2:12" ht="39.75" customHeight="1">
      <c r="B62" s="55">
        <v>805610</v>
      </c>
      <c r="C62" s="52"/>
      <c r="D62" s="53" t="s">
        <v>252</v>
      </c>
      <c r="E62" s="59">
        <v>-31633</v>
      </c>
      <c r="F62" s="54"/>
      <c r="G62" s="57">
        <v>-1</v>
      </c>
      <c r="H62" s="52"/>
      <c r="I62" s="60">
        <v>4516</v>
      </c>
      <c r="J62" s="54"/>
      <c r="K62" s="57">
        <v>0</v>
      </c>
      <c r="L62" s="173"/>
    </row>
    <row r="63" spans="2:12" ht="39.75" customHeight="1">
      <c r="B63" s="55">
        <v>805615</v>
      </c>
      <c r="C63" s="52"/>
      <c r="D63" s="53" t="s">
        <v>381</v>
      </c>
      <c r="E63" s="59">
        <v>-152</v>
      </c>
      <c r="F63" s="54"/>
      <c r="G63" s="57">
        <v>0</v>
      </c>
      <c r="H63" s="52"/>
      <c r="I63" s="60">
        <v>0</v>
      </c>
      <c r="J63" s="54"/>
      <c r="K63" s="57">
        <v>0</v>
      </c>
      <c r="L63" s="173"/>
    </row>
    <row r="64" spans="2:12" ht="39.75" customHeight="1">
      <c r="B64" s="55"/>
      <c r="C64" s="52"/>
      <c r="D64" s="53" t="s">
        <v>253</v>
      </c>
      <c r="E64" s="62">
        <f>SUM(E62:E63)</f>
        <v>-31785</v>
      </c>
      <c r="F64" s="54"/>
      <c r="G64" s="63">
        <v>-1</v>
      </c>
      <c r="H64" s="52"/>
      <c r="I64" s="64">
        <f>SUM(I62:I63)</f>
        <v>4516</v>
      </c>
      <c r="J64" s="54"/>
      <c r="K64" s="213">
        <f>SUM(K62:K63)</f>
        <v>0</v>
      </c>
      <c r="L64" s="173"/>
    </row>
    <row r="65" spans="2:12" ht="39.75" customHeight="1">
      <c r="B65" s="55">
        <v>805000</v>
      </c>
      <c r="C65" s="52"/>
      <c r="D65" s="53" t="s">
        <v>254</v>
      </c>
      <c r="E65" s="62">
        <f>E60+E64</f>
        <v>615574</v>
      </c>
      <c r="F65" s="54"/>
      <c r="G65" s="63">
        <f>G60+G64</f>
        <v>10</v>
      </c>
      <c r="H65" s="52"/>
      <c r="I65" s="64">
        <f>I60+I64</f>
        <v>155779</v>
      </c>
      <c r="J65" s="54"/>
      <c r="K65" s="213">
        <f>K60+K64</f>
        <v>3</v>
      </c>
      <c r="L65" s="173"/>
    </row>
    <row r="66" spans="2:12" ht="39.75" customHeight="1" thickBot="1">
      <c r="B66" s="55">
        <v>902006</v>
      </c>
      <c r="C66" s="52" t="s">
        <v>255</v>
      </c>
      <c r="D66" s="53"/>
      <c r="E66" s="71">
        <f>E54+E65</f>
        <v>2157840</v>
      </c>
      <c r="F66" s="54"/>
      <c r="G66" s="72">
        <f>G54+G65</f>
        <v>36</v>
      </c>
      <c r="H66" s="52"/>
      <c r="I66" s="164">
        <f>I54+I65</f>
        <v>986502</v>
      </c>
      <c r="J66" s="54"/>
      <c r="K66" s="72">
        <f>K54+K65</f>
        <v>19</v>
      </c>
      <c r="L66" s="173"/>
    </row>
    <row r="67" spans="2:12" ht="39.75" customHeight="1" thickTop="1">
      <c r="B67" s="55">
        <v>913000</v>
      </c>
      <c r="C67" s="52" t="s">
        <v>256</v>
      </c>
      <c r="D67" s="53"/>
      <c r="E67" s="56"/>
      <c r="F67" s="54"/>
      <c r="G67" s="57"/>
      <c r="H67" s="52"/>
      <c r="I67" s="58"/>
      <c r="J67" s="54"/>
      <c r="K67" s="57"/>
      <c r="L67" s="173"/>
    </row>
    <row r="68" spans="2:12" ht="39.75" customHeight="1" thickBot="1">
      <c r="B68" s="55">
        <v>913100</v>
      </c>
      <c r="C68" s="52"/>
      <c r="D68" s="53" t="s">
        <v>257</v>
      </c>
      <c r="E68" s="73">
        <f>E54</f>
        <v>1542266</v>
      </c>
      <c r="F68" s="54"/>
      <c r="G68" s="74">
        <f>G54</f>
        <v>26</v>
      </c>
      <c r="H68" s="52"/>
      <c r="I68" s="75">
        <f>I54</f>
        <v>830723</v>
      </c>
      <c r="J68" s="54"/>
      <c r="K68" s="74">
        <f>K54</f>
        <v>16</v>
      </c>
      <c r="L68" s="173"/>
    </row>
    <row r="69" spans="2:12" ht="39.75" customHeight="1" thickTop="1">
      <c r="B69" s="55">
        <v>914000</v>
      </c>
      <c r="C69" s="52" t="s">
        <v>258</v>
      </c>
      <c r="D69" s="53"/>
      <c r="E69" s="56"/>
      <c r="F69" s="54"/>
      <c r="G69" s="57"/>
      <c r="H69" s="52"/>
      <c r="I69" s="58"/>
      <c r="J69" s="54"/>
      <c r="K69" s="57"/>
      <c r="L69" s="173"/>
    </row>
    <row r="70" spans="2:12" ht="39.75" customHeight="1" thickBot="1">
      <c r="B70" s="55">
        <v>914100</v>
      </c>
      <c r="C70" s="52"/>
      <c r="D70" s="53" t="s">
        <v>259</v>
      </c>
      <c r="E70" s="73">
        <f>E66</f>
        <v>2157840</v>
      </c>
      <c r="F70" s="54"/>
      <c r="G70" s="74">
        <f>G66</f>
        <v>36</v>
      </c>
      <c r="H70" s="52"/>
      <c r="I70" s="75">
        <f>I66</f>
        <v>986502</v>
      </c>
      <c r="J70" s="54"/>
      <c r="K70" s="74">
        <f>K66</f>
        <v>19</v>
      </c>
      <c r="L70" s="173"/>
    </row>
    <row r="71" spans="2:12" ht="39.75" customHeight="1" thickTop="1">
      <c r="B71" s="55"/>
      <c r="C71" s="52"/>
      <c r="D71" s="53"/>
      <c r="E71" s="76"/>
      <c r="F71" s="54"/>
      <c r="G71" s="53"/>
      <c r="H71" s="52"/>
      <c r="I71" s="77"/>
      <c r="J71" s="54"/>
      <c r="K71" s="53"/>
      <c r="L71" s="52"/>
    </row>
    <row r="72" spans="2:12" ht="39.75" customHeight="1">
      <c r="B72" s="55"/>
      <c r="C72" s="52" t="s">
        <v>260</v>
      </c>
      <c r="D72" s="53"/>
      <c r="E72" s="76"/>
      <c r="F72" s="54"/>
      <c r="G72" s="53"/>
      <c r="H72" s="52"/>
      <c r="I72" s="77"/>
      <c r="J72" s="54"/>
      <c r="K72" s="53"/>
      <c r="L72" s="52"/>
    </row>
    <row r="73" spans="2:12" ht="39.75" customHeight="1" thickBot="1">
      <c r="B73" s="55">
        <v>975010</v>
      </c>
      <c r="C73" s="52"/>
      <c r="D73" s="53" t="s">
        <v>261</v>
      </c>
      <c r="E73" s="78">
        <v>0.97</v>
      </c>
      <c r="F73" s="54"/>
      <c r="G73" s="53"/>
      <c r="H73" s="52"/>
      <c r="I73" s="79">
        <v>0.52</v>
      </c>
      <c r="J73" s="54"/>
      <c r="K73" s="53"/>
      <c r="L73" s="52"/>
    </row>
    <row r="74" spans="2:12" ht="39.75" customHeight="1" thickTop="1">
      <c r="B74" s="196"/>
      <c r="C74" s="80"/>
      <c r="D74" s="81"/>
      <c r="E74" s="82"/>
      <c r="F74" s="81"/>
      <c r="G74" s="82"/>
      <c r="H74" s="80"/>
      <c r="I74" s="82"/>
      <c r="J74" s="81"/>
      <c r="K74" s="82"/>
      <c r="L74" s="52"/>
    </row>
    <row r="75" spans="2:12" ht="32.25">
      <c r="B75" s="235" t="s">
        <v>262</v>
      </c>
      <c r="C75" s="235"/>
      <c r="D75" s="235"/>
      <c r="E75" s="235"/>
      <c r="F75" s="235"/>
      <c r="G75" s="235"/>
      <c r="H75" s="235"/>
      <c r="I75" s="235"/>
      <c r="J75" s="235"/>
      <c r="K75" s="235"/>
      <c r="L75" s="210"/>
    </row>
    <row r="76" spans="2:12" ht="30" customHeight="1">
      <c r="B76" s="197"/>
      <c r="C76" s="171"/>
      <c r="D76" s="235"/>
      <c r="E76" s="235"/>
      <c r="F76" s="235"/>
      <c r="G76" s="235"/>
      <c r="H76" s="235"/>
      <c r="I76" s="235"/>
      <c r="J76" s="235"/>
      <c r="K76" s="171"/>
      <c r="L76" s="171"/>
    </row>
    <row r="77" spans="2:12" ht="30" customHeight="1">
      <c r="B77" s="198"/>
      <c r="L77" s="53"/>
    </row>
    <row r="78" spans="2:12" ht="39.6" customHeight="1">
      <c r="B78" s="239" t="s">
        <v>263</v>
      </c>
      <c r="C78" s="239"/>
      <c r="D78" s="239"/>
      <c r="E78" s="239"/>
      <c r="F78" s="239"/>
      <c r="G78" s="239"/>
      <c r="H78" s="239"/>
      <c r="I78" s="239"/>
      <c r="J78" s="239"/>
      <c r="K78" s="239"/>
      <c r="L78" s="215"/>
    </row>
    <row r="79" spans="2:12" ht="39.75" customHeight="1">
      <c r="B79" s="166"/>
      <c r="F79" s="45"/>
      <c r="G79" s="45"/>
      <c r="J79" s="45"/>
      <c r="K79" s="45"/>
      <c r="L79" s="216"/>
    </row>
  </sheetData>
  <mergeCells count="12">
    <mergeCell ref="B78:K78"/>
    <mergeCell ref="C8:D8"/>
    <mergeCell ref="E8:F8"/>
    <mergeCell ref="H8:J8"/>
    <mergeCell ref="B75:K75"/>
    <mergeCell ref="B1:L1"/>
    <mergeCell ref="B2:L2"/>
    <mergeCell ref="B3:L3"/>
    <mergeCell ref="D76:J76"/>
    <mergeCell ref="E7:G7"/>
    <mergeCell ref="H7:K7"/>
    <mergeCell ref="B4:L4"/>
  </mergeCells>
  <phoneticPr fontId="2" type="noConversion"/>
  <pageMargins left="0.70866141732283472" right="0.70866141732283472" top="0.74803149606299213" bottom="0.74803149606299213" header="0.31496062992125984" footer="0.31496062992125984"/>
  <pageSetup paperSize="9" scale="2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4">
    <pageSetUpPr fitToPage="1"/>
  </sheetPr>
  <dimension ref="A1:W39"/>
  <sheetViews>
    <sheetView zoomScale="60" zoomScaleNormal="60" zoomScaleSheetLayoutView="80" workbookViewId="0">
      <pane xSplit="3" ySplit="6" topLeftCell="D15" activePane="bottomRight" state="frozen"/>
      <selection activeCell="I29" sqref="I29"/>
      <selection pane="topRight" activeCell="I29" sqref="I29"/>
      <selection pane="bottomLeft" activeCell="I29" sqref="I29"/>
      <selection pane="bottomRight" activeCell="H33" sqref="H33:L33"/>
    </sheetView>
  </sheetViews>
  <sheetFormatPr defaultColWidth="8" defaultRowHeight="21" customHeight="1"/>
  <cols>
    <col min="1" max="1" width="7.125" style="83" customWidth="1"/>
    <col min="2" max="2" width="53.625" style="83" customWidth="1"/>
    <col min="3" max="3" width="0.25" style="83" customWidth="1"/>
    <col min="4" max="4" width="23.375" style="83" customWidth="1"/>
    <col min="5" max="5" width="1.5" style="83" customWidth="1"/>
    <col min="6" max="6" width="20.25" style="83" customWidth="1"/>
    <col min="7" max="7" width="1.125" style="83" customWidth="1"/>
    <col min="8" max="8" width="14.25" style="83" customWidth="1"/>
    <col min="9" max="9" width="1.625" style="83" customWidth="1"/>
    <col min="10" max="10" width="14.125" style="83" customWidth="1"/>
    <col min="11" max="11" width="1.5" style="83" customWidth="1"/>
    <col min="12" max="12" width="12.75" style="83" customWidth="1"/>
    <col min="13" max="13" width="1.125" style="83" customWidth="1"/>
    <col min="14" max="14" width="22.125" style="83" customWidth="1"/>
    <col min="15" max="15" width="1.375" style="83" customWidth="1"/>
    <col min="16" max="16" width="21.125" style="83" customWidth="1"/>
    <col min="17" max="17" width="1.5" style="83" customWidth="1"/>
    <col min="18" max="18" width="16.375" style="83" customWidth="1"/>
    <col min="19" max="19" width="1.375" style="83" customWidth="1"/>
    <col min="20" max="20" width="12" style="83" customWidth="1"/>
    <col min="21" max="21" width="1.75" style="83" customWidth="1"/>
    <col min="22" max="22" width="20.125" style="83" customWidth="1"/>
    <col min="23" max="23" width="2.75" style="83" customWidth="1"/>
    <col min="24" max="16384" width="8" style="83"/>
  </cols>
  <sheetData>
    <row r="1" spans="1:22" ht="17.649999999999999" customHeight="1">
      <c r="B1" s="84" t="s">
        <v>264</v>
      </c>
      <c r="C1" s="85"/>
      <c r="D1" s="85"/>
      <c r="E1" s="85"/>
      <c r="F1" s="85"/>
      <c r="G1" s="85"/>
      <c r="H1" s="85"/>
      <c r="I1" s="85"/>
      <c r="J1" s="85"/>
      <c r="K1" s="85"/>
      <c r="L1" s="85"/>
      <c r="M1" s="85"/>
      <c r="N1" s="85"/>
      <c r="O1" s="85"/>
      <c r="P1" s="85"/>
      <c r="Q1" s="85"/>
      <c r="R1" s="85"/>
      <c r="S1" s="85"/>
      <c r="T1" s="85"/>
      <c r="U1" s="85"/>
      <c r="V1" s="85"/>
    </row>
    <row r="2" spans="1:22" ht="17.649999999999999" customHeight="1">
      <c r="B2" s="244" t="s">
        <v>265</v>
      </c>
      <c r="C2" s="244"/>
      <c r="D2" s="244"/>
      <c r="E2" s="244"/>
      <c r="F2" s="244"/>
      <c r="G2" s="244"/>
      <c r="H2" s="244"/>
      <c r="I2" s="244"/>
      <c r="J2" s="244"/>
      <c r="K2" s="244"/>
      <c r="L2" s="244"/>
      <c r="M2" s="244"/>
      <c r="N2" s="244"/>
      <c r="O2" s="244"/>
      <c r="P2" s="244"/>
      <c r="Q2" s="244"/>
      <c r="R2" s="244"/>
      <c r="S2" s="244"/>
      <c r="T2" s="244"/>
      <c r="U2" s="244"/>
      <c r="V2" s="244"/>
    </row>
    <row r="3" spans="1:22" ht="17.649999999999999" customHeight="1">
      <c r="A3" s="103"/>
      <c r="B3" s="243" t="s">
        <v>359</v>
      </c>
      <c r="C3" s="243"/>
      <c r="D3" s="243"/>
      <c r="E3" s="243"/>
      <c r="F3" s="243"/>
      <c r="G3" s="243"/>
      <c r="H3" s="243"/>
      <c r="I3" s="243"/>
      <c r="J3" s="243"/>
      <c r="K3" s="243"/>
      <c r="L3" s="243"/>
      <c r="M3" s="243"/>
      <c r="N3" s="243"/>
      <c r="O3" s="243"/>
      <c r="P3" s="243"/>
      <c r="Q3" s="243"/>
      <c r="R3" s="243"/>
      <c r="S3" s="243"/>
      <c r="T3" s="243"/>
      <c r="U3" s="85"/>
      <c r="V3" s="86" t="s">
        <v>266</v>
      </c>
    </row>
    <row r="4" spans="1:22" ht="23.45" customHeight="1">
      <c r="A4" s="103"/>
      <c r="B4" s="243"/>
      <c r="C4" s="243"/>
      <c r="D4" s="243"/>
      <c r="E4" s="243"/>
      <c r="F4" s="243"/>
      <c r="G4" s="243"/>
      <c r="H4" s="243"/>
      <c r="I4" s="243"/>
      <c r="J4" s="243"/>
      <c r="K4" s="243"/>
      <c r="L4" s="243"/>
      <c r="M4" s="243"/>
      <c r="N4" s="243"/>
      <c r="O4" s="243"/>
      <c r="P4" s="243"/>
      <c r="Q4" s="243"/>
      <c r="R4" s="243"/>
      <c r="S4" s="243"/>
      <c r="T4" s="243"/>
      <c r="U4" s="23"/>
      <c r="V4" s="23"/>
    </row>
    <row r="5" spans="1:22" s="87" customFormat="1" ht="37.5" customHeight="1">
      <c r="A5" s="186"/>
      <c r="B5" s="186"/>
      <c r="C5" s="199"/>
      <c r="D5" s="186"/>
      <c r="F5" s="206"/>
      <c r="G5" s="186"/>
      <c r="H5" s="246" t="s">
        <v>155</v>
      </c>
      <c r="I5" s="246"/>
      <c r="J5" s="246"/>
      <c r="K5" s="246"/>
      <c r="L5" s="246"/>
      <c r="M5" s="186"/>
      <c r="N5" s="246" t="s">
        <v>160</v>
      </c>
      <c r="O5" s="246"/>
      <c r="P5" s="246"/>
      <c r="Q5" s="246"/>
      <c r="R5" s="246"/>
      <c r="S5" s="185"/>
      <c r="T5" s="185"/>
      <c r="U5" s="186"/>
      <c r="V5" s="186"/>
    </row>
    <row r="6" spans="1:22" s="93" customFormat="1" ht="69" customHeight="1">
      <c r="A6" s="92" t="s">
        <v>267</v>
      </c>
      <c r="B6" s="203"/>
      <c r="C6" s="89"/>
      <c r="D6" s="193" t="s">
        <v>268</v>
      </c>
      <c r="E6" s="88"/>
      <c r="F6" s="91" t="s">
        <v>154</v>
      </c>
      <c r="G6" s="88"/>
      <c r="H6" s="92" t="s">
        <v>6</v>
      </c>
      <c r="I6" s="179"/>
      <c r="J6" s="179" t="s">
        <v>7</v>
      </c>
      <c r="K6" s="179"/>
      <c r="L6" s="91" t="s">
        <v>269</v>
      </c>
      <c r="M6" s="90"/>
      <c r="N6" s="88" t="s">
        <v>270</v>
      </c>
      <c r="O6" s="89"/>
      <c r="P6" s="179" t="s">
        <v>271</v>
      </c>
      <c r="Q6" s="179"/>
      <c r="R6" s="91" t="s">
        <v>272</v>
      </c>
      <c r="S6" s="90"/>
      <c r="T6" s="92" t="s">
        <v>273</v>
      </c>
      <c r="U6" s="91"/>
      <c r="V6" s="91" t="s">
        <v>274</v>
      </c>
    </row>
    <row r="7" spans="1:22" s="103" customFormat="1" ht="25.15" customHeight="1">
      <c r="A7" s="94" t="s">
        <v>8</v>
      </c>
      <c r="B7" s="95" t="s">
        <v>81</v>
      </c>
      <c r="C7" s="95"/>
      <c r="D7" s="200">
        <v>15996099</v>
      </c>
      <c r="E7" s="99"/>
      <c r="F7" s="102">
        <v>29059</v>
      </c>
      <c r="G7" s="99"/>
      <c r="H7" s="189">
        <v>847675</v>
      </c>
      <c r="I7" s="101"/>
      <c r="J7" s="100">
        <v>4416843</v>
      </c>
      <c r="K7" s="101"/>
      <c r="L7" s="190">
        <v>897395</v>
      </c>
      <c r="M7" s="98"/>
      <c r="N7" s="177">
        <v>-60727</v>
      </c>
      <c r="O7" s="101"/>
      <c r="P7" s="180">
        <v>0</v>
      </c>
      <c r="Q7" s="101"/>
      <c r="R7" s="102">
        <v>-324100</v>
      </c>
      <c r="S7" s="98"/>
      <c r="T7" s="96">
        <v>-296856</v>
      </c>
      <c r="U7" s="98"/>
      <c r="V7" s="102">
        <f>D7+F7+H7+J7+L7+N7+P7+R7+T7</f>
        <v>21505388</v>
      </c>
    </row>
    <row r="8" spans="1:22" ht="25.15" customHeight="1">
      <c r="A8" s="94" t="s">
        <v>90</v>
      </c>
      <c r="B8" s="95" t="s">
        <v>275</v>
      </c>
      <c r="C8" s="95"/>
      <c r="D8" s="201">
        <v>0</v>
      </c>
      <c r="E8" s="99"/>
      <c r="F8" s="105">
        <v>0</v>
      </c>
      <c r="G8" s="99"/>
      <c r="H8" s="111">
        <v>0</v>
      </c>
      <c r="I8" s="101"/>
      <c r="J8" s="104">
        <v>0</v>
      </c>
      <c r="K8" s="101"/>
      <c r="L8" s="187">
        <v>-287803</v>
      </c>
      <c r="M8" s="98"/>
      <c r="N8" s="111">
        <v>0</v>
      </c>
      <c r="O8" s="101"/>
      <c r="P8" s="104">
        <v>665425</v>
      </c>
      <c r="Q8" s="101"/>
      <c r="R8" s="105">
        <v>324100</v>
      </c>
      <c r="S8" s="98"/>
      <c r="T8" s="104">
        <v>0</v>
      </c>
      <c r="U8" s="98"/>
      <c r="V8" s="201">
        <f t="shared" ref="V8:V18" si="0">D8+F8+H8+J8+L8+N8+P8+R8+T8</f>
        <v>701722</v>
      </c>
    </row>
    <row r="9" spans="1:22" ht="25.15" customHeight="1">
      <c r="A9" s="94" t="s">
        <v>91</v>
      </c>
      <c r="B9" s="95" t="s">
        <v>276</v>
      </c>
      <c r="C9" s="95"/>
      <c r="D9" s="104">
        <v>15996099</v>
      </c>
      <c r="E9" s="99"/>
      <c r="F9" s="105">
        <v>29059</v>
      </c>
      <c r="G9" s="99"/>
      <c r="H9" s="111">
        <v>847675</v>
      </c>
      <c r="I9" s="101"/>
      <c r="J9" s="104">
        <v>4416843</v>
      </c>
      <c r="K9" s="101"/>
      <c r="L9" s="102">
        <f>SUM(L7:L8)</f>
        <v>609592</v>
      </c>
      <c r="M9" s="98"/>
      <c r="N9" s="175">
        <v>-60727</v>
      </c>
      <c r="O9" s="101"/>
      <c r="P9" s="104">
        <v>665425</v>
      </c>
      <c r="Q9" s="101"/>
      <c r="R9" s="105">
        <v>0</v>
      </c>
      <c r="S9" s="98"/>
      <c r="T9" s="108">
        <v>-296856</v>
      </c>
      <c r="U9" s="98"/>
      <c r="V9" s="201">
        <f t="shared" si="0"/>
        <v>22207110</v>
      </c>
    </row>
    <row r="10" spans="1:22" ht="25.15" customHeight="1">
      <c r="A10" s="94"/>
      <c r="B10" s="95" t="s">
        <v>277</v>
      </c>
      <c r="C10" s="95"/>
      <c r="D10" s="104"/>
      <c r="E10" s="99"/>
      <c r="F10" s="105"/>
      <c r="G10" s="99"/>
      <c r="H10" s="111"/>
      <c r="I10" s="101"/>
      <c r="J10" s="104"/>
      <c r="K10" s="101"/>
      <c r="L10" s="105"/>
      <c r="M10" s="98"/>
      <c r="N10" s="175"/>
      <c r="O10" s="101"/>
      <c r="P10" s="104"/>
      <c r="Q10" s="101"/>
      <c r="R10" s="105"/>
      <c r="S10" s="98"/>
      <c r="T10" s="108"/>
      <c r="U10" s="98"/>
      <c r="V10" s="105"/>
    </row>
    <row r="11" spans="1:22" ht="25.15" customHeight="1">
      <c r="A11" s="94" t="s">
        <v>94</v>
      </c>
      <c r="B11" s="95" t="s">
        <v>117</v>
      </c>
      <c r="C11" s="95"/>
      <c r="D11" s="105">
        <v>0</v>
      </c>
      <c r="E11" s="99"/>
      <c r="F11" s="105">
        <v>0</v>
      </c>
      <c r="G11" s="99"/>
      <c r="H11" s="111">
        <v>94231</v>
      </c>
      <c r="I11" s="101"/>
      <c r="J11" s="104">
        <v>0</v>
      </c>
      <c r="K11" s="101"/>
      <c r="L11" s="187">
        <v>-94231</v>
      </c>
      <c r="M11" s="98"/>
      <c r="N11" s="104">
        <v>0</v>
      </c>
      <c r="O11" s="101"/>
      <c r="P11" s="104">
        <v>0</v>
      </c>
      <c r="Q11" s="101"/>
      <c r="R11" s="105">
        <v>0</v>
      </c>
      <c r="S11" s="98"/>
      <c r="T11" s="111">
        <v>0</v>
      </c>
      <c r="U11" s="98"/>
      <c r="V11" s="105">
        <f t="shared" si="0"/>
        <v>0</v>
      </c>
    </row>
    <row r="12" spans="1:22" ht="25.15" customHeight="1">
      <c r="A12" s="94" t="s">
        <v>95</v>
      </c>
      <c r="B12" s="95" t="s">
        <v>278</v>
      </c>
      <c r="C12" s="95"/>
      <c r="D12" s="105">
        <v>0</v>
      </c>
      <c r="E12" s="99"/>
      <c r="F12" s="105">
        <v>0</v>
      </c>
      <c r="G12" s="99"/>
      <c r="H12" s="111">
        <v>0</v>
      </c>
      <c r="I12" s="101"/>
      <c r="J12" s="104">
        <v>382012</v>
      </c>
      <c r="K12" s="101"/>
      <c r="L12" s="187">
        <v>-382012</v>
      </c>
      <c r="M12" s="98"/>
      <c r="N12" s="104">
        <v>0</v>
      </c>
      <c r="O12" s="101"/>
      <c r="P12" s="104">
        <v>0</v>
      </c>
      <c r="Q12" s="101"/>
      <c r="R12" s="105">
        <v>0</v>
      </c>
      <c r="S12" s="98"/>
      <c r="T12" s="111">
        <v>0</v>
      </c>
      <c r="U12" s="98"/>
      <c r="V12" s="105">
        <f t="shared" si="0"/>
        <v>0</v>
      </c>
    </row>
    <row r="13" spans="1:22" ht="25.15" customHeight="1">
      <c r="A13" s="94" t="s">
        <v>96</v>
      </c>
      <c r="B13" s="95" t="s">
        <v>279</v>
      </c>
      <c r="C13" s="95"/>
      <c r="D13" s="105">
        <v>0</v>
      </c>
      <c r="E13" s="99"/>
      <c r="F13" s="105">
        <v>0</v>
      </c>
      <c r="G13" s="99"/>
      <c r="H13" s="111">
        <v>0</v>
      </c>
      <c r="I13" s="101"/>
      <c r="J13" s="104">
        <v>0</v>
      </c>
      <c r="K13" s="101"/>
      <c r="L13" s="187">
        <v>-407337</v>
      </c>
      <c r="M13" s="98"/>
      <c r="N13" s="104">
        <v>0</v>
      </c>
      <c r="O13" s="101"/>
      <c r="P13" s="104">
        <v>0</v>
      </c>
      <c r="Q13" s="101"/>
      <c r="R13" s="105">
        <v>0</v>
      </c>
      <c r="S13" s="98"/>
      <c r="T13" s="111">
        <v>0</v>
      </c>
      <c r="U13" s="98"/>
      <c r="V13" s="205">
        <f t="shared" si="0"/>
        <v>-407337</v>
      </c>
    </row>
    <row r="14" spans="1:22" ht="25.15" customHeight="1">
      <c r="A14" s="94" t="s">
        <v>113</v>
      </c>
      <c r="B14" s="95" t="s">
        <v>115</v>
      </c>
      <c r="C14" s="95"/>
      <c r="D14" s="104">
        <v>0</v>
      </c>
      <c r="E14" s="99"/>
      <c r="F14" s="105">
        <v>0</v>
      </c>
      <c r="G14" s="111"/>
      <c r="H14" s="111">
        <v>0</v>
      </c>
      <c r="I14" s="104"/>
      <c r="J14" s="104">
        <v>0</v>
      </c>
      <c r="K14" s="104"/>
      <c r="L14" s="105">
        <v>0</v>
      </c>
      <c r="M14" s="105"/>
      <c r="N14" s="111">
        <v>0</v>
      </c>
      <c r="O14" s="104"/>
      <c r="P14" s="104">
        <v>0</v>
      </c>
      <c r="Q14" s="104"/>
      <c r="R14" s="105">
        <v>0</v>
      </c>
      <c r="S14" s="105"/>
      <c r="T14" s="108">
        <v>-227793</v>
      </c>
      <c r="U14" s="187"/>
      <c r="V14" s="187">
        <f>D14+F14+H14+J14+L14+N14+P14+R14+T14</f>
        <v>-227793</v>
      </c>
    </row>
    <row r="15" spans="1:22" ht="25.15" customHeight="1">
      <c r="A15" s="94" t="s">
        <v>98</v>
      </c>
      <c r="B15" s="95" t="s">
        <v>116</v>
      </c>
      <c r="C15" s="95"/>
      <c r="D15" s="104">
        <v>0</v>
      </c>
      <c r="E15" s="99"/>
      <c r="F15" s="187">
        <v>-1047</v>
      </c>
      <c r="G15" s="111"/>
      <c r="H15" s="111">
        <v>0</v>
      </c>
      <c r="I15" s="104"/>
      <c r="J15" s="104">
        <v>0</v>
      </c>
      <c r="K15" s="104"/>
      <c r="L15" s="105">
        <v>0</v>
      </c>
      <c r="M15" s="105"/>
      <c r="N15" s="111">
        <v>0</v>
      </c>
      <c r="O15" s="104"/>
      <c r="P15" s="104">
        <v>0</v>
      </c>
      <c r="Q15" s="104"/>
      <c r="R15" s="105">
        <v>0</v>
      </c>
      <c r="S15" s="105"/>
      <c r="T15" s="104">
        <v>296856</v>
      </c>
      <c r="U15" s="105"/>
      <c r="V15" s="187">
        <f>D15+F15+H15+J15+L15+N15+P15+R15+T15</f>
        <v>295809</v>
      </c>
    </row>
    <row r="16" spans="1:22" ht="25.15" customHeight="1">
      <c r="A16" s="94" t="s">
        <v>97</v>
      </c>
      <c r="B16" s="95" t="s">
        <v>281</v>
      </c>
      <c r="C16" s="95"/>
      <c r="D16" s="104">
        <v>0</v>
      </c>
      <c r="E16" s="99"/>
      <c r="F16" s="105">
        <v>10272</v>
      </c>
      <c r="G16" s="111"/>
      <c r="H16" s="111">
        <v>0</v>
      </c>
      <c r="I16" s="104"/>
      <c r="J16" s="104">
        <v>0</v>
      </c>
      <c r="K16" s="104"/>
      <c r="L16" s="105">
        <v>0</v>
      </c>
      <c r="M16" s="105"/>
      <c r="N16" s="111">
        <v>0</v>
      </c>
      <c r="O16" s="104"/>
      <c r="P16" s="104">
        <v>0</v>
      </c>
      <c r="Q16" s="104"/>
      <c r="R16" s="105">
        <v>0</v>
      </c>
      <c r="S16" s="105"/>
      <c r="T16" s="111">
        <v>0</v>
      </c>
      <c r="U16" s="105"/>
      <c r="V16" s="187">
        <f t="shared" ref="V16" si="1">D16+F16+H16+J16+L16+N16+P16+R16+T16</f>
        <v>10272</v>
      </c>
    </row>
    <row r="17" spans="1:23" ht="25.15" customHeight="1">
      <c r="A17" s="94" t="s">
        <v>9</v>
      </c>
      <c r="B17" s="95" t="s">
        <v>360</v>
      </c>
      <c r="C17" s="95"/>
      <c r="D17" s="104">
        <v>0</v>
      </c>
      <c r="E17" s="99"/>
      <c r="F17" s="105">
        <v>0</v>
      </c>
      <c r="G17" s="99"/>
      <c r="H17" s="111">
        <v>0</v>
      </c>
      <c r="I17" s="101"/>
      <c r="J17" s="104">
        <v>0</v>
      </c>
      <c r="K17" s="101"/>
      <c r="L17" s="105">
        <v>830723</v>
      </c>
      <c r="M17" s="98"/>
      <c r="N17" s="111">
        <v>0</v>
      </c>
      <c r="O17" s="101"/>
      <c r="P17" s="104">
        <v>0</v>
      </c>
      <c r="Q17" s="101"/>
      <c r="R17" s="105">
        <v>0</v>
      </c>
      <c r="S17" s="98"/>
      <c r="T17" s="104">
        <v>0</v>
      </c>
      <c r="U17" s="98"/>
      <c r="V17" s="201">
        <f t="shared" si="0"/>
        <v>830723</v>
      </c>
    </row>
    <row r="18" spans="1:23" ht="25.15" customHeight="1">
      <c r="A18" s="94" t="s">
        <v>10</v>
      </c>
      <c r="B18" s="95" t="s">
        <v>361</v>
      </c>
      <c r="C18" s="95"/>
      <c r="D18" s="104">
        <v>0</v>
      </c>
      <c r="E18" s="99"/>
      <c r="F18" s="105">
        <v>0</v>
      </c>
      <c r="G18" s="99"/>
      <c r="H18" s="111">
        <v>0</v>
      </c>
      <c r="I18" s="101"/>
      <c r="J18" s="104">
        <v>0</v>
      </c>
      <c r="K18" s="101"/>
      <c r="L18" s="187">
        <v>-39339</v>
      </c>
      <c r="M18" s="98"/>
      <c r="N18" s="181">
        <v>4516</v>
      </c>
      <c r="O18" s="101"/>
      <c r="P18" s="108">
        <v>190602</v>
      </c>
      <c r="Q18" s="101"/>
      <c r="R18" s="105">
        <v>0</v>
      </c>
      <c r="S18" s="98"/>
      <c r="T18" s="104">
        <v>0</v>
      </c>
      <c r="U18" s="98"/>
      <c r="V18" s="109">
        <f t="shared" si="0"/>
        <v>155779</v>
      </c>
    </row>
    <row r="19" spans="1:23" ht="25.15" customHeight="1">
      <c r="A19" s="94" t="s">
        <v>11</v>
      </c>
      <c r="B19" s="95" t="s">
        <v>362</v>
      </c>
      <c r="C19" s="95"/>
      <c r="D19" s="110">
        <v>0</v>
      </c>
      <c r="E19" s="99"/>
      <c r="F19" s="174">
        <v>0</v>
      </c>
      <c r="G19" s="111"/>
      <c r="H19" s="176">
        <v>0</v>
      </c>
      <c r="I19" s="104"/>
      <c r="J19" s="178">
        <v>0</v>
      </c>
      <c r="K19" s="104"/>
      <c r="L19" s="174">
        <v>791384</v>
      </c>
      <c r="M19" s="105"/>
      <c r="N19" s="182">
        <v>4516</v>
      </c>
      <c r="O19" s="104"/>
      <c r="P19" s="178">
        <v>190602</v>
      </c>
      <c r="Q19" s="104"/>
      <c r="R19" s="174">
        <v>0</v>
      </c>
      <c r="S19" s="105"/>
      <c r="T19" s="110">
        <v>0</v>
      </c>
      <c r="U19" s="105"/>
      <c r="V19" s="109">
        <f>SUM(V17:V18)</f>
        <v>986502</v>
      </c>
    </row>
    <row r="20" spans="1:23" ht="23.25" customHeight="1">
      <c r="A20" s="94" t="s">
        <v>14</v>
      </c>
      <c r="B20" s="95" t="s">
        <v>280</v>
      </c>
      <c r="C20" s="95"/>
      <c r="D20" s="110">
        <v>0</v>
      </c>
      <c r="E20" s="99"/>
      <c r="F20" s="174">
        <v>0</v>
      </c>
      <c r="G20" s="111"/>
      <c r="H20" s="176">
        <v>0</v>
      </c>
      <c r="I20" s="104"/>
      <c r="J20" s="178">
        <v>0</v>
      </c>
      <c r="K20" s="104"/>
      <c r="L20" s="219">
        <v>-756</v>
      </c>
      <c r="M20" s="105"/>
      <c r="N20" s="176">
        <v>0</v>
      </c>
      <c r="O20" s="104"/>
      <c r="P20" s="117">
        <v>756</v>
      </c>
      <c r="Q20" s="104"/>
      <c r="R20" s="114">
        <v>0</v>
      </c>
      <c r="S20" s="114"/>
      <c r="T20" s="113">
        <v>0</v>
      </c>
      <c r="U20" s="114"/>
      <c r="V20" s="114">
        <v>0</v>
      </c>
    </row>
    <row r="21" spans="1:23" ht="25.15" customHeight="1">
      <c r="A21" s="94" t="s">
        <v>12</v>
      </c>
      <c r="B21" s="95" t="s">
        <v>363</v>
      </c>
      <c r="C21" s="95"/>
      <c r="D21" s="255">
        <f>D9</f>
        <v>15996099</v>
      </c>
      <c r="E21" s="97"/>
      <c r="F21" s="255">
        <f>F9+F15+F16</f>
        <v>38284</v>
      </c>
      <c r="G21" s="97"/>
      <c r="H21" s="189">
        <f>H9+H11</f>
        <v>941906</v>
      </c>
      <c r="I21" s="100"/>
      <c r="J21" s="180">
        <f>J9+J12</f>
        <v>4798855</v>
      </c>
      <c r="K21" s="100"/>
      <c r="L21" s="255">
        <f>L9+L11+L12+L13+L19+L20</f>
        <v>516640</v>
      </c>
      <c r="M21" s="102"/>
      <c r="N21" s="189">
        <f>N9+N11+N12+N13+N19+N20</f>
        <v>-56211</v>
      </c>
      <c r="O21" s="100"/>
      <c r="P21" s="180">
        <f>P9+P11+P12+P13+P19+P20</f>
        <v>856783</v>
      </c>
      <c r="Q21" s="100"/>
      <c r="R21" s="255">
        <v>0</v>
      </c>
      <c r="S21" s="102"/>
      <c r="T21" s="189">
        <f>T9+T14+T15</f>
        <v>-227793</v>
      </c>
      <c r="U21" s="102"/>
      <c r="V21" s="256">
        <f>V9+V13+V14+V15+V16+V19+V20</f>
        <v>22864563</v>
      </c>
    </row>
    <row r="22" spans="1:23" ht="12.75" customHeight="1">
      <c r="A22" s="94"/>
      <c r="B22" s="95"/>
      <c r="C22" s="95"/>
      <c r="D22" s="104"/>
      <c r="E22" s="99"/>
      <c r="F22" s="105"/>
      <c r="G22" s="111"/>
      <c r="H22" s="111"/>
      <c r="I22" s="104"/>
      <c r="J22" s="104"/>
      <c r="K22" s="104"/>
      <c r="L22" s="105"/>
      <c r="M22" s="105"/>
      <c r="N22" s="111"/>
      <c r="O22" s="104"/>
      <c r="P22" s="104"/>
      <c r="Q22" s="104"/>
      <c r="R22" s="105"/>
      <c r="S22" s="105"/>
      <c r="T22" s="104"/>
      <c r="U22" s="105"/>
      <c r="V22" s="105"/>
    </row>
    <row r="23" spans="1:23" s="103" customFormat="1" ht="22.15" customHeight="1">
      <c r="A23" s="94"/>
      <c r="B23" s="95" t="s">
        <v>282</v>
      </c>
      <c r="C23" s="95"/>
      <c r="D23" s="100"/>
      <c r="E23" s="99"/>
      <c r="F23" s="102"/>
      <c r="G23" s="99"/>
      <c r="H23" s="97"/>
      <c r="I23" s="101"/>
      <c r="J23" s="100"/>
      <c r="K23" s="101"/>
      <c r="L23" s="102"/>
      <c r="M23" s="98"/>
      <c r="N23" s="111"/>
      <c r="O23" s="101"/>
      <c r="P23" s="100"/>
      <c r="Q23" s="101"/>
      <c r="R23" s="102"/>
      <c r="S23" s="98"/>
      <c r="T23" s="100"/>
      <c r="U23" s="98"/>
      <c r="V23" s="115"/>
    </row>
    <row r="24" spans="1:23" s="103" customFormat="1" ht="22.15" customHeight="1">
      <c r="A24" s="94" t="s">
        <v>94</v>
      </c>
      <c r="B24" s="95" t="s">
        <v>117</v>
      </c>
      <c r="C24" s="95"/>
      <c r="D24" s="104">
        <v>0</v>
      </c>
      <c r="E24" s="99"/>
      <c r="F24" s="105">
        <v>0</v>
      </c>
      <c r="G24" s="99"/>
      <c r="H24" s="97">
        <v>51664</v>
      </c>
      <c r="I24" s="101"/>
      <c r="J24" s="104">
        <v>0</v>
      </c>
      <c r="K24" s="101"/>
      <c r="L24" s="187">
        <v>-51664</v>
      </c>
      <c r="M24" s="98"/>
      <c r="N24" s="104">
        <v>0</v>
      </c>
      <c r="O24" s="101"/>
      <c r="P24" s="104">
        <v>0</v>
      </c>
      <c r="Q24" s="101"/>
      <c r="R24" s="105">
        <v>0</v>
      </c>
      <c r="S24" s="98"/>
      <c r="T24" s="104">
        <v>0</v>
      </c>
      <c r="U24" s="98"/>
      <c r="V24" s="105">
        <v>0</v>
      </c>
    </row>
    <row r="25" spans="1:23" s="103" customFormat="1" ht="22.15" customHeight="1">
      <c r="A25" s="94" t="s">
        <v>95</v>
      </c>
      <c r="B25" s="95" t="s">
        <v>278</v>
      </c>
      <c r="C25" s="95"/>
      <c r="D25" s="104">
        <v>0</v>
      </c>
      <c r="E25" s="99"/>
      <c r="F25" s="105">
        <v>0</v>
      </c>
      <c r="G25" s="99"/>
      <c r="H25" s="97"/>
      <c r="I25" s="101"/>
      <c r="J25" s="108">
        <v>-278916</v>
      </c>
      <c r="K25" s="101"/>
      <c r="L25" s="187">
        <v>278916</v>
      </c>
      <c r="M25" s="98"/>
      <c r="N25" s="104">
        <v>0</v>
      </c>
      <c r="O25" s="101"/>
      <c r="P25" s="104">
        <v>0</v>
      </c>
      <c r="Q25" s="101"/>
      <c r="R25" s="105">
        <v>0</v>
      </c>
      <c r="S25" s="98"/>
      <c r="T25" s="104">
        <v>0</v>
      </c>
      <c r="U25" s="98"/>
      <c r="V25" s="105">
        <v>0</v>
      </c>
    </row>
    <row r="26" spans="1:23" s="103" customFormat="1" ht="22.15" customHeight="1">
      <c r="A26" s="94" t="s">
        <v>96</v>
      </c>
      <c r="B26" s="95" t="s">
        <v>279</v>
      </c>
      <c r="C26" s="95"/>
      <c r="D26" s="104">
        <v>0</v>
      </c>
      <c r="E26" s="99"/>
      <c r="F26" s="105">
        <v>0</v>
      </c>
      <c r="G26" s="99"/>
      <c r="H26" s="97"/>
      <c r="I26" s="101"/>
      <c r="J26" s="104">
        <v>0</v>
      </c>
      <c r="K26" s="101"/>
      <c r="L26" s="187">
        <v>-600000</v>
      </c>
      <c r="M26" s="98"/>
      <c r="N26" s="104">
        <v>0</v>
      </c>
      <c r="O26" s="101"/>
      <c r="P26" s="104">
        <v>0</v>
      </c>
      <c r="Q26" s="101"/>
      <c r="R26" s="105">
        <v>0</v>
      </c>
      <c r="S26" s="98"/>
      <c r="T26" s="104">
        <v>0</v>
      </c>
      <c r="U26" s="98"/>
      <c r="V26" s="169">
        <f t="shared" ref="V26:V29" si="2">D26+F26+H26+J26+L26+N26+P26+R26+T26</f>
        <v>-600000</v>
      </c>
    </row>
    <row r="27" spans="1:23" s="103" customFormat="1" ht="21.75" customHeight="1">
      <c r="A27" s="94" t="s">
        <v>99</v>
      </c>
      <c r="B27" s="95" t="s">
        <v>283</v>
      </c>
      <c r="C27" s="95"/>
      <c r="D27" s="108">
        <v>100000</v>
      </c>
      <c r="E27" s="99"/>
      <c r="F27" s="105">
        <v>0</v>
      </c>
      <c r="G27" s="99"/>
      <c r="H27" s="97"/>
      <c r="I27" s="101"/>
      <c r="J27" s="104">
        <v>0</v>
      </c>
      <c r="K27" s="101"/>
      <c r="L27" s="187">
        <v>-100000</v>
      </c>
      <c r="M27" s="98"/>
      <c r="N27" s="104">
        <v>0</v>
      </c>
      <c r="O27" s="101"/>
      <c r="P27" s="104">
        <v>0</v>
      </c>
      <c r="Q27" s="101"/>
      <c r="R27" s="105">
        <v>0</v>
      </c>
      <c r="S27" s="98"/>
      <c r="T27" s="104">
        <v>0</v>
      </c>
      <c r="U27" s="98"/>
      <c r="V27" s="105">
        <f t="shared" si="2"/>
        <v>0</v>
      </c>
    </row>
    <row r="28" spans="1:23" ht="25.15" customHeight="1">
      <c r="A28" s="94" t="s">
        <v>9</v>
      </c>
      <c r="B28" s="95" t="s">
        <v>364</v>
      </c>
      <c r="C28" s="95"/>
      <c r="D28" s="104">
        <v>0</v>
      </c>
      <c r="E28" s="99"/>
      <c r="F28" s="105">
        <v>0</v>
      </c>
      <c r="G28" s="99"/>
      <c r="H28" s="111">
        <v>0</v>
      </c>
      <c r="I28" s="101"/>
      <c r="J28" s="104">
        <v>0</v>
      </c>
      <c r="K28" s="101"/>
      <c r="L28" s="105">
        <v>1542266</v>
      </c>
      <c r="M28" s="98"/>
      <c r="N28" s="111">
        <v>0</v>
      </c>
      <c r="O28" s="101"/>
      <c r="P28" s="104">
        <v>0</v>
      </c>
      <c r="Q28" s="101"/>
      <c r="R28" s="105">
        <v>0</v>
      </c>
      <c r="S28" s="98"/>
      <c r="T28" s="104">
        <v>0</v>
      </c>
      <c r="U28" s="98"/>
      <c r="V28" s="105">
        <f t="shared" si="2"/>
        <v>1542266</v>
      </c>
    </row>
    <row r="29" spans="1:23" ht="25.15" customHeight="1">
      <c r="A29" s="94" t="s">
        <v>10</v>
      </c>
      <c r="B29" s="95" t="s">
        <v>365</v>
      </c>
      <c r="C29" s="95"/>
      <c r="D29" s="104">
        <v>0</v>
      </c>
      <c r="E29" s="99"/>
      <c r="F29" s="105">
        <v>0</v>
      </c>
      <c r="G29" s="99"/>
      <c r="H29" s="111">
        <v>0</v>
      </c>
      <c r="I29" s="101"/>
      <c r="J29" s="104">
        <v>0</v>
      </c>
      <c r="K29" s="101"/>
      <c r="L29" s="187">
        <v>-16190</v>
      </c>
      <c r="M29" s="98"/>
      <c r="N29" s="183">
        <v>-31633</v>
      </c>
      <c r="O29" s="101"/>
      <c r="P29" s="106">
        <v>663397</v>
      </c>
      <c r="Q29" s="101"/>
      <c r="R29" s="114">
        <v>0</v>
      </c>
      <c r="S29" s="98"/>
      <c r="T29" s="104">
        <v>0</v>
      </c>
      <c r="U29" s="98"/>
      <c r="V29" s="107">
        <f t="shared" si="2"/>
        <v>615574</v>
      </c>
      <c r="W29" s="83" t="s">
        <v>13</v>
      </c>
    </row>
    <row r="30" spans="1:23" ht="25.15" customHeight="1">
      <c r="A30" s="94" t="s">
        <v>11</v>
      </c>
      <c r="B30" s="95" t="s">
        <v>366</v>
      </c>
      <c r="C30" s="95"/>
      <c r="D30" s="110">
        <v>0</v>
      </c>
      <c r="E30" s="99"/>
      <c r="F30" s="174">
        <v>0</v>
      </c>
      <c r="G30" s="111"/>
      <c r="H30" s="176">
        <v>0</v>
      </c>
      <c r="I30" s="104"/>
      <c r="J30" s="178">
        <v>0</v>
      </c>
      <c r="K30" s="104"/>
      <c r="L30" s="174">
        <f>SUM(L28:L29)</f>
        <v>1526076</v>
      </c>
      <c r="M30" s="105"/>
      <c r="N30" s="182">
        <f>SUM(N28:N29)</f>
        <v>-31633</v>
      </c>
      <c r="O30" s="104"/>
      <c r="P30" s="184">
        <f>SUM(P28:P29)</f>
        <v>663397</v>
      </c>
      <c r="Q30" s="104"/>
      <c r="R30" s="174">
        <v>0</v>
      </c>
      <c r="S30" s="105"/>
      <c r="T30" s="110">
        <v>0</v>
      </c>
      <c r="U30" s="105"/>
      <c r="V30" s="116">
        <f>SUM(V28:V29)</f>
        <v>2157840</v>
      </c>
    </row>
    <row r="31" spans="1:23" ht="25.15" customHeight="1">
      <c r="A31" s="94" t="s">
        <v>97</v>
      </c>
      <c r="B31" s="95" t="s">
        <v>281</v>
      </c>
      <c r="C31" s="95"/>
      <c r="D31" s="104">
        <v>0</v>
      </c>
      <c r="E31" s="99"/>
      <c r="F31" s="105">
        <v>4074</v>
      </c>
      <c r="G31" s="111"/>
      <c r="H31" s="111">
        <v>0</v>
      </c>
      <c r="I31" s="104"/>
      <c r="J31" s="104">
        <v>0</v>
      </c>
      <c r="K31" s="104"/>
      <c r="L31" s="105">
        <v>0</v>
      </c>
      <c r="M31" s="105"/>
      <c r="N31" s="111">
        <v>0</v>
      </c>
      <c r="O31" s="104"/>
      <c r="P31" s="111">
        <v>0</v>
      </c>
      <c r="Q31" s="104"/>
      <c r="R31" s="105">
        <v>0</v>
      </c>
      <c r="S31" s="105"/>
      <c r="T31" s="104">
        <v>0</v>
      </c>
      <c r="U31" s="105"/>
      <c r="V31" s="187">
        <f t="shared" ref="V31:V32" si="3">D31+F31+H31+J31+L31+N31+P31+R31+T31</f>
        <v>4074</v>
      </c>
    </row>
    <row r="32" spans="1:23" ht="25.15" customHeight="1">
      <c r="A32" s="94" t="s">
        <v>14</v>
      </c>
      <c r="B32" s="95" t="s">
        <v>280</v>
      </c>
      <c r="C32" s="95"/>
      <c r="D32" s="113">
        <v>0</v>
      </c>
      <c r="E32" s="99"/>
      <c r="F32" s="114">
        <v>0</v>
      </c>
      <c r="G32" s="111"/>
      <c r="H32" s="168">
        <v>0</v>
      </c>
      <c r="I32" s="104"/>
      <c r="J32" s="113">
        <v>0</v>
      </c>
      <c r="K32" s="104"/>
      <c r="L32" s="191">
        <v>-39859</v>
      </c>
      <c r="M32" s="105"/>
      <c r="N32" s="168">
        <v>0</v>
      </c>
      <c r="O32" s="104"/>
      <c r="P32" s="112">
        <v>39859</v>
      </c>
      <c r="Q32" s="104"/>
      <c r="R32" s="114">
        <v>0</v>
      </c>
      <c r="S32" s="105"/>
      <c r="T32" s="113">
        <v>0</v>
      </c>
      <c r="U32" s="105"/>
      <c r="V32" s="114">
        <f t="shared" si="3"/>
        <v>0</v>
      </c>
    </row>
    <row r="33" spans="1:22" ht="25.15" customHeight="1" thickBot="1">
      <c r="A33" s="94" t="s">
        <v>12</v>
      </c>
      <c r="B33" s="95" t="s">
        <v>367</v>
      </c>
      <c r="C33" s="95"/>
      <c r="D33" s="118">
        <f>D21+D27</f>
        <v>16096099</v>
      </c>
      <c r="E33" s="97"/>
      <c r="F33" s="119">
        <f>F21+F31</f>
        <v>42358</v>
      </c>
      <c r="G33" s="97"/>
      <c r="H33" s="188">
        <f>H21+H24</f>
        <v>993570</v>
      </c>
      <c r="I33" s="100"/>
      <c r="J33" s="118">
        <f>J21+J25</f>
        <v>4519939</v>
      </c>
      <c r="K33" s="100"/>
      <c r="L33" s="192">
        <f>L21+L24+L25+L26+L27+L30+L32</f>
        <v>1530109</v>
      </c>
      <c r="M33" s="102"/>
      <c r="N33" s="118">
        <f>N21+N30</f>
        <v>-87844</v>
      </c>
      <c r="O33" s="100"/>
      <c r="P33" s="118">
        <f>P21+P30+P32</f>
        <v>1560039</v>
      </c>
      <c r="Q33" s="100"/>
      <c r="R33" s="119">
        <v>0</v>
      </c>
      <c r="S33" s="102"/>
      <c r="T33" s="118">
        <f>T21</f>
        <v>-227793</v>
      </c>
      <c r="U33" s="102"/>
      <c r="V33" s="119">
        <f>V21+V26+V30+V31</f>
        <v>24426477</v>
      </c>
    </row>
    <row r="34" spans="1:22" ht="25.15" customHeight="1" thickTop="1">
      <c r="A34" s="120"/>
      <c r="B34" s="121"/>
      <c r="C34" s="121"/>
      <c r="D34" s="122" t="s">
        <v>13</v>
      </c>
      <c r="E34" s="123"/>
      <c r="F34" s="124" t="s">
        <v>13</v>
      </c>
      <c r="G34" s="123"/>
      <c r="H34" s="202" t="s">
        <v>13</v>
      </c>
      <c r="I34" s="122"/>
      <c r="J34" s="122" t="s">
        <v>13</v>
      </c>
      <c r="K34" s="122"/>
      <c r="L34" s="124" t="s">
        <v>13</v>
      </c>
      <c r="M34" s="124"/>
      <c r="N34" s="123" t="s">
        <v>13</v>
      </c>
      <c r="O34" s="122"/>
      <c r="P34" s="122" t="s">
        <v>13</v>
      </c>
      <c r="Q34" s="122"/>
      <c r="R34" s="124" t="s">
        <v>13</v>
      </c>
      <c r="S34" s="124"/>
      <c r="T34" s="122" t="s">
        <v>13</v>
      </c>
      <c r="U34" s="124"/>
      <c r="V34" s="124" t="s">
        <v>13</v>
      </c>
    </row>
    <row r="35" spans="1:22" s="15" customFormat="1" ht="31.5" customHeight="1">
      <c r="B35" s="247" t="s">
        <v>83</v>
      </c>
      <c r="C35" s="247"/>
      <c r="D35" s="247"/>
      <c r="E35" s="247"/>
      <c r="F35" s="247"/>
      <c r="G35" s="247"/>
      <c r="H35" s="247"/>
      <c r="I35" s="247"/>
      <c r="J35" s="247"/>
      <c r="K35" s="247"/>
      <c r="L35" s="247"/>
      <c r="M35" s="247"/>
      <c r="N35" s="247"/>
      <c r="O35" s="247"/>
      <c r="P35" s="247"/>
      <c r="Q35" s="247"/>
      <c r="R35" s="247"/>
      <c r="S35" s="247"/>
      <c r="T35" s="247"/>
      <c r="U35" s="247"/>
      <c r="V35" s="247"/>
    </row>
    <row r="36" spans="1:22" s="15" customFormat="1" ht="18.75" customHeight="1">
      <c r="B36" s="222"/>
      <c r="C36" s="222"/>
      <c r="D36" s="222"/>
      <c r="E36" s="222"/>
      <c r="F36" s="222"/>
      <c r="G36" s="222"/>
      <c r="H36" s="222"/>
      <c r="I36" s="222"/>
      <c r="J36" s="222"/>
      <c r="K36" s="222"/>
      <c r="L36" s="222"/>
      <c r="M36" s="222"/>
      <c r="N36" s="222"/>
      <c r="O36" s="222"/>
      <c r="P36" s="222"/>
      <c r="Q36" s="222"/>
      <c r="R36" s="222"/>
      <c r="S36" s="222"/>
      <c r="T36" s="222"/>
      <c r="U36" s="222"/>
      <c r="V36" s="222"/>
    </row>
    <row r="37" spans="1:22" ht="25.15" customHeight="1">
      <c r="A37" s="245" t="s">
        <v>284</v>
      </c>
      <c r="B37" s="245"/>
      <c r="C37" s="245"/>
      <c r="D37" s="245"/>
      <c r="E37" s="245"/>
      <c r="F37" s="245"/>
      <c r="G37" s="245"/>
      <c r="H37" s="245"/>
      <c r="I37" s="245"/>
      <c r="J37" s="245"/>
      <c r="K37" s="245"/>
      <c r="L37" s="245"/>
      <c r="M37" s="245"/>
      <c r="N37" s="245"/>
      <c r="O37" s="245"/>
      <c r="P37" s="245"/>
      <c r="Q37" s="245"/>
      <c r="R37" s="245"/>
      <c r="S37" s="245"/>
      <c r="T37" s="245"/>
      <c r="U37" s="245"/>
      <c r="V37" s="245"/>
    </row>
    <row r="38" spans="1:22" ht="33" customHeight="1"/>
    <row r="39" spans="1:22" ht="33" customHeight="1"/>
  </sheetData>
  <mergeCells count="8">
    <mergeCell ref="B3:T3"/>
    <mergeCell ref="B2:V2"/>
    <mergeCell ref="B4:T4"/>
    <mergeCell ref="B36:V36"/>
    <mergeCell ref="A37:V37"/>
    <mergeCell ref="H5:L5"/>
    <mergeCell ref="N5:R5"/>
    <mergeCell ref="B35:V35"/>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55" firstPageNumber="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P98"/>
  <sheetViews>
    <sheetView topLeftCell="A65" zoomScaleNormal="100" zoomScaleSheetLayoutView="90" workbookViewId="0">
      <selection activeCell="E87" sqref="E87"/>
    </sheetView>
  </sheetViews>
  <sheetFormatPr defaultColWidth="8" defaultRowHeight="13.5" customHeight="1"/>
  <cols>
    <col min="1" max="1" width="9.375" style="125" customWidth="1"/>
    <col min="2" max="3" width="2" style="125" customWidth="1"/>
    <col min="4" max="4" width="1.75" style="125" customWidth="1"/>
    <col min="5" max="5" width="58.875" style="125" customWidth="1"/>
    <col min="6" max="6" width="1.5" style="125" customWidth="1"/>
    <col min="7" max="7" width="24.75" style="125" customWidth="1"/>
    <col min="8" max="8" width="1.5" style="125" customWidth="1"/>
    <col min="9" max="9" width="1.625" style="125" customWidth="1"/>
    <col min="10" max="10" width="24.75" style="125" customWidth="1"/>
    <col min="11" max="11" width="1.75" style="125" customWidth="1"/>
    <col min="12" max="12" width="8" style="125"/>
    <col min="13" max="13" width="10.25" style="125" bestFit="1" customWidth="1"/>
    <col min="14" max="16384" width="8" style="125"/>
  </cols>
  <sheetData>
    <row r="1" spans="1:11" ht="15" customHeight="1">
      <c r="B1" s="248" t="s">
        <v>118</v>
      </c>
      <c r="C1" s="248"/>
      <c r="D1" s="248"/>
      <c r="E1" s="248"/>
      <c r="F1" s="248"/>
      <c r="G1" s="248"/>
      <c r="H1" s="248"/>
      <c r="I1" s="248"/>
      <c r="J1" s="248"/>
      <c r="K1" s="248"/>
    </row>
    <row r="2" spans="1:11" ht="15" customHeight="1">
      <c r="B2" s="248" t="s">
        <v>285</v>
      </c>
      <c r="C2" s="248"/>
      <c r="D2" s="248"/>
      <c r="E2" s="248"/>
      <c r="F2" s="248"/>
      <c r="G2" s="248"/>
      <c r="H2" s="248"/>
      <c r="I2" s="248"/>
      <c r="J2" s="248"/>
      <c r="K2" s="248"/>
    </row>
    <row r="3" spans="1:11" ht="15" customHeight="1">
      <c r="B3" s="249" t="s">
        <v>383</v>
      </c>
      <c r="C3" s="249"/>
      <c r="D3" s="249"/>
      <c r="E3" s="249"/>
      <c r="F3" s="249"/>
      <c r="G3" s="249"/>
      <c r="H3" s="249"/>
      <c r="I3" s="249"/>
      <c r="J3" s="249"/>
      <c r="K3" s="249"/>
    </row>
    <row r="4" spans="1:11" ht="15" customHeight="1">
      <c r="B4" s="249"/>
      <c r="C4" s="249"/>
      <c r="D4" s="249"/>
      <c r="E4" s="249"/>
      <c r="F4" s="249"/>
      <c r="G4" s="249"/>
      <c r="H4" s="249"/>
      <c r="I4" s="249"/>
      <c r="J4" s="249"/>
      <c r="K4" s="249"/>
    </row>
    <row r="5" spans="1:11" ht="13.5" customHeight="1">
      <c r="B5" s="126"/>
      <c r="C5" s="126"/>
      <c r="D5" s="126"/>
      <c r="E5" s="126"/>
      <c r="F5" s="126"/>
      <c r="G5" s="126"/>
      <c r="H5" s="126"/>
      <c r="I5" s="126"/>
      <c r="J5" s="127" t="s">
        <v>286</v>
      </c>
    </row>
    <row r="6" spans="1:11" ht="35.25" customHeight="1">
      <c r="A6" s="207" t="s">
        <v>287</v>
      </c>
      <c r="B6" s="250" t="s">
        <v>15</v>
      </c>
      <c r="C6" s="251"/>
      <c r="D6" s="251"/>
      <c r="E6" s="252"/>
      <c r="F6" s="128"/>
      <c r="G6" s="208" t="s">
        <v>384</v>
      </c>
      <c r="H6" s="129"/>
      <c r="I6" s="130"/>
      <c r="J6" s="208" t="s">
        <v>385</v>
      </c>
      <c r="K6" s="131"/>
    </row>
    <row r="7" spans="1:11" ht="13.5" customHeight="1">
      <c r="A7" s="132"/>
      <c r="B7" s="133" t="s">
        <v>288</v>
      </c>
      <c r="C7" s="134"/>
      <c r="D7" s="134"/>
      <c r="E7" s="134"/>
      <c r="F7" s="133"/>
      <c r="G7" s="134"/>
      <c r="H7" s="135"/>
      <c r="I7" s="133"/>
      <c r="J7" s="134"/>
      <c r="K7" s="135"/>
    </row>
    <row r="8" spans="1:11" ht="13.5" customHeight="1">
      <c r="A8" s="132" t="s">
        <v>16</v>
      </c>
      <c r="B8" s="136"/>
      <c r="C8" s="137" t="s">
        <v>84</v>
      </c>
      <c r="D8" s="137"/>
      <c r="E8" s="137"/>
      <c r="F8" s="136"/>
      <c r="G8" s="138">
        <v>1672396</v>
      </c>
      <c r="H8" s="139"/>
      <c r="I8" s="140"/>
      <c r="J8" s="138">
        <v>872216</v>
      </c>
      <c r="K8" s="141"/>
    </row>
    <row r="9" spans="1:11" ht="13.5" customHeight="1">
      <c r="A9" s="132" t="s">
        <v>17</v>
      </c>
      <c r="B9" s="136"/>
      <c r="C9" s="137" t="s">
        <v>289</v>
      </c>
      <c r="D9" s="137"/>
      <c r="E9" s="137"/>
      <c r="F9" s="136"/>
      <c r="G9" s="142"/>
      <c r="H9" s="143"/>
      <c r="I9" s="144"/>
      <c r="J9" s="142"/>
      <c r="K9" s="141"/>
    </row>
    <row r="10" spans="1:11" ht="13.5" customHeight="1">
      <c r="A10" s="132" t="s">
        <v>18</v>
      </c>
      <c r="B10" s="136"/>
      <c r="C10" s="137"/>
      <c r="D10" s="137" t="s">
        <v>290</v>
      </c>
      <c r="E10" s="137"/>
      <c r="F10" s="136"/>
      <c r="G10" s="145">
        <v>267406</v>
      </c>
      <c r="H10" s="146"/>
      <c r="I10" s="147"/>
      <c r="J10" s="145">
        <v>95200</v>
      </c>
      <c r="K10" s="141"/>
    </row>
    <row r="11" spans="1:11" ht="13.5" customHeight="1">
      <c r="A11" s="132" t="s">
        <v>19</v>
      </c>
      <c r="B11" s="136"/>
      <c r="C11" s="137"/>
      <c r="D11" s="137" t="s">
        <v>291</v>
      </c>
      <c r="E11" s="137"/>
      <c r="F11" s="136"/>
      <c r="G11" s="145">
        <v>53775</v>
      </c>
      <c r="H11" s="146"/>
      <c r="I11" s="147"/>
      <c r="J11" s="145">
        <v>56779</v>
      </c>
      <c r="K11" s="141"/>
    </row>
    <row r="12" spans="1:11" ht="13.5" customHeight="1">
      <c r="A12" s="132" t="s">
        <v>20</v>
      </c>
      <c r="B12" s="136"/>
      <c r="C12" s="137"/>
      <c r="D12" s="137" t="s">
        <v>292</v>
      </c>
      <c r="E12" s="137"/>
      <c r="F12" s="136"/>
      <c r="G12" s="145">
        <v>1495</v>
      </c>
      <c r="H12" s="146"/>
      <c r="I12" s="147"/>
      <c r="J12" s="145">
        <v>75906</v>
      </c>
      <c r="K12" s="141"/>
    </row>
    <row r="13" spans="1:11" ht="13.5" customHeight="1">
      <c r="A13" s="132" t="s">
        <v>21</v>
      </c>
      <c r="B13" s="136"/>
      <c r="C13" s="137"/>
      <c r="D13" s="137" t="s">
        <v>293</v>
      </c>
      <c r="E13" s="137"/>
      <c r="F13" s="136"/>
      <c r="G13" s="145">
        <v>488622</v>
      </c>
      <c r="H13" s="146"/>
      <c r="I13" s="147"/>
      <c r="J13" s="145">
        <v>380410</v>
      </c>
      <c r="K13" s="141"/>
    </row>
    <row r="14" spans="1:11" ht="13.5" customHeight="1">
      <c r="A14" s="132" t="s">
        <v>22</v>
      </c>
      <c r="B14" s="136"/>
      <c r="C14" s="137"/>
      <c r="D14" s="137" t="s">
        <v>294</v>
      </c>
      <c r="E14" s="137"/>
      <c r="F14" s="136"/>
      <c r="G14" s="145">
        <v>-1464658</v>
      </c>
      <c r="H14" s="146"/>
      <c r="I14" s="147"/>
      <c r="J14" s="145">
        <v>-1493015</v>
      </c>
      <c r="K14" s="141"/>
    </row>
    <row r="15" spans="1:11" ht="13.5" customHeight="1">
      <c r="A15" s="132" t="s">
        <v>23</v>
      </c>
      <c r="B15" s="136"/>
      <c r="C15" s="137"/>
      <c r="D15" s="137" t="s">
        <v>295</v>
      </c>
      <c r="E15" s="137"/>
      <c r="F15" s="136"/>
      <c r="G15" s="145">
        <v>-581989</v>
      </c>
      <c r="H15" s="146"/>
      <c r="I15" s="147"/>
      <c r="J15" s="145">
        <v>-534761</v>
      </c>
      <c r="K15" s="141"/>
    </row>
    <row r="16" spans="1:11" ht="13.5" customHeight="1">
      <c r="A16" s="132" t="s">
        <v>100</v>
      </c>
      <c r="B16" s="136"/>
      <c r="C16" s="137"/>
      <c r="D16" s="137" t="s">
        <v>296</v>
      </c>
      <c r="E16" s="137"/>
      <c r="F16" s="136"/>
      <c r="G16" s="145">
        <v>4074</v>
      </c>
      <c r="H16" s="146"/>
      <c r="I16" s="147"/>
      <c r="J16" s="145">
        <v>10272</v>
      </c>
      <c r="K16" s="141"/>
    </row>
    <row r="17" spans="1:11" ht="13.5" customHeight="1">
      <c r="A17" s="132" t="s">
        <v>101</v>
      </c>
      <c r="B17" s="136"/>
      <c r="C17" s="137"/>
      <c r="D17" s="137" t="s">
        <v>386</v>
      </c>
      <c r="E17" s="137"/>
      <c r="F17" s="136"/>
      <c r="G17" s="145">
        <v>1681</v>
      </c>
      <c r="H17" s="146"/>
      <c r="I17" s="147"/>
      <c r="J17" s="145">
        <v>-246</v>
      </c>
      <c r="K17" s="141"/>
    </row>
    <row r="18" spans="1:11" ht="13.5" customHeight="1">
      <c r="A18" s="132" t="s">
        <v>24</v>
      </c>
      <c r="B18" s="136"/>
      <c r="C18" s="137"/>
      <c r="D18" s="137" t="s">
        <v>297</v>
      </c>
      <c r="E18" s="137"/>
      <c r="F18" s="136"/>
      <c r="G18" s="145">
        <v>-1520902</v>
      </c>
      <c r="H18" s="146"/>
      <c r="I18" s="147"/>
      <c r="J18" s="145">
        <v>170154</v>
      </c>
      <c r="K18" s="141"/>
    </row>
    <row r="19" spans="1:11" ht="15" customHeight="1">
      <c r="A19" s="132" t="s">
        <v>102</v>
      </c>
      <c r="B19" s="136"/>
      <c r="C19" s="137"/>
      <c r="D19" s="137" t="s">
        <v>298</v>
      </c>
      <c r="E19" s="137"/>
      <c r="F19" s="136"/>
      <c r="G19" s="145">
        <v>170</v>
      </c>
      <c r="H19" s="146"/>
      <c r="I19" s="147"/>
      <c r="J19" s="145">
        <v>0</v>
      </c>
      <c r="K19" s="141"/>
    </row>
    <row r="20" spans="1:11" ht="15.75" customHeight="1">
      <c r="A20" s="132" t="s">
        <v>25</v>
      </c>
      <c r="B20" s="136"/>
      <c r="C20" s="209" t="s">
        <v>352</v>
      </c>
      <c r="D20" s="137"/>
      <c r="E20" s="137"/>
      <c r="F20" s="136"/>
      <c r="G20" s="148"/>
      <c r="H20" s="146"/>
      <c r="I20" s="147"/>
      <c r="J20" s="145"/>
      <c r="K20" s="141"/>
    </row>
    <row r="21" spans="1:11" ht="13.5" customHeight="1">
      <c r="A21" s="132" t="s">
        <v>26</v>
      </c>
      <c r="B21" s="136"/>
      <c r="C21" s="137"/>
      <c r="D21" s="137" t="s">
        <v>85</v>
      </c>
      <c r="E21" s="137"/>
      <c r="F21" s="136"/>
      <c r="G21" s="145">
        <v>-5593214</v>
      </c>
      <c r="H21" s="146"/>
      <c r="I21" s="147"/>
      <c r="J21" s="145">
        <v>-1050802</v>
      </c>
      <c r="K21" s="141"/>
    </row>
    <row r="22" spans="1:11" ht="13.5" customHeight="1">
      <c r="A22" s="132" t="s">
        <v>27</v>
      </c>
      <c r="B22" s="136"/>
      <c r="C22" s="137"/>
      <c r="D22" s="137" t="s">
        <v>299</v>
      </c>
      <c r="E22" s="137"/>
      <c r="F22" s="136"/>
      <c r="G22" s="145">
        <v>3490461</v>
      </c>
      <c r="H22" s="146"/>
      <c r="I22" s="147"/>
      <c r="J22" s="145">
        <v>-609155</v>
      </c>
      <c r="K22" s="141"/>
    </row>
    <row r="23" spans="1:11" ht="13.5" customHeight="1">
      <c r="A23" s="132" t="s">
        <v>28</v>
      </c>
      <c r="B23" s="136"/>
      <c r="C23" s="137"/>
      <c r="D23" s="137" t="s">
        <v>300</v>
      </c>
      <c r="E23" s="137"/>
      <c r="F23" s="136"/>
      <c r="G23" s="145">
        <v>-1782919</v>
      </c>
      <c r="H23" s="146"/>
      <c r="I23" s="147"/>
      <c r="J23" s="145">
        <v>4211434</v>
      </c>
      <c r="K23" s="141"/>
    </row>
    <row r="24" spans="1:11" ht="13.5" customHeight="1">
      <c r="A24" s="132" t="s">
        <v>29</v>
      </c>
      <c r="B24" s="136"/>
      <c r="C24" s="137"/>
      <c r="D24" s="137" t="s">
        <v>301</v>
      </c>
      <c r="E24" s="137"/>
      <c r="F24" s="136"/>
      <c r="G24" s="145">
        <v>-4137</v>
      </c>
      <c r="H24" s="146"/>
      <c r="I24" s="147"/>
      <c r="J24" s="145">
        <v>-10172</v>
      </c>
      <c r="K24" s="141"/>
    </row>
    <row r="25" spans="1:11" ht="13.5" customHeight="1">
      <c r="A25" s="132" t="s">
        <v>30</v>
      </c>
      <c r="B25" s="136"/>
      <c r="C25" s="137"/>
      <c r="D25" s="137" t="s">
        <v>302</v>
      </c>
      <c r="E25" s="137"/>
      <c r="F25" s="136"/>
      <c r="G25" s="145">
        <v>-4115</v>
      </c>
      <c r="H25" s="146"/>
      <c r="I25" s="147"/>
      <c r="J25" s="145">
        <v>-8120</v>
      </c>
      <c r="K25" s="141"/>
    </row>
    <row r="26" spans="1:11" ht="13.5" customHeight="1">
      <c r="A26" s="132" t="s">
        <v>31</v>
      </c>
      <c r="B26" s="136"/>
      <c r="C26" s="137"/>
      <c r="D26" s="209" t="s">
        <v>387</v>
      </c>
      <c r="E26" s="137"/>
      <c r="F26" s="136"/>
      <c r="G26" s="145">
        <v>-182212</v>
      </c>
      <c r="H26" s="146"/>
      <c r="I26" s="147"/>
      <c r="J26" s="145">
        <v>-490424</v>
      </c>
      <c r="K26" s="141"/>
    </row>
    <row r="27" spans="1:11" ht="13.5" customHeight="1">
      <c r="A27" s="132" t="s">
        <v>32</v>
      </c>
      <c r="B27" s="136"/>
      <c r="C27" s="137"/>
      <c r="D27" s="137" t="s">
        <v>303</v>
      </c>
      <c r="E27" s="137"/>
      <c r="F27" s="136"/>
      <c r="G27" s="145">
        <v>1158453</v>
      </c>
      <c r="H27" s="146"/>
      <c r="I27" s="147"/>
      <c r="J27" s="145">
        <v>-759681</v>
      </c>
      <c r="K27" s="141"/>
    </row>
    <row r="28" spans="1:11" ht="13.5" customHeight="1">
      <c r="A28" s="132" t="s">
        <v>33</v>
      </c>
      <c r="B28" s="136"/>
      <c r="C28" s="137"/>
      <c r="D28" s="137" t="s">
        <v>304</v>
      </c>
      <c r="E28" s="137"/>
      <c r="F28" s="136"/>
      <c r="G28" s="145">
        <v>404</v>
      </c>
      <c r="H28" s="146"/>
      <c r="I28" s="147"/>
      <c r="J28" s="145">
        <v>-2384</v>
      </c>
      <c r="K28" s="141"/>
    </row>
    <row r="29" spans="1:11" ht="15" customHeight="1">
      <c r="A29" s="132" t="s">
        <v>34</v>
      </c>
      <c r="B29" s="136"/>
      <c r="C29" s="137"/>
      <c r="D29" s="209" t="s">
        <v>388</v>
      </c>
      <c r="E29" s="137"/>
      <c r="F29" s="136"/>
      <c r="G29" s="145">
        <v>184049</v>
      </c>
      <c r="H29" s="146"/>
      <c r="I29" s="147"/>
      <c r="J29" s="145">
        <v>-94151</v>
      </c>
      <c r="K29" s="141"/>
    </row>
    <row r="30" spans="1:11" ht="13.5" customHeight="1">
      <c r="A30" s="132" t="s">
        <v>35</v>
      </c>
      <c r="B30" s="136"/>
      <c r="C30" s="137"/>
      <c r="D30" s="137" t="s">
        <v>389</v>
      </c>
      <c r="E30" s="137"/>
      <c r="F30" s="136"/>
      <c r="G30" s="145">
        <v>798005</v>
      </c>
      <c r="H30" s="146"/>
      <c r="I30" s="147"/>
      <c r="J30" s="145">
        <v>-787630</v>
      </c>
      <c r="K30" s="141"/>
    </row>
    <row r="31" spans="1:11" ht="13.5" customHeight="1">
      <c r="A31" s="132" t="s">
        <v>36</v>
      </c>
      <c r="B31" s="136"/>
      <c r="C31" s="137"/>
      <c r="D31" s="209" t="s">
        <v>390</v>
      </c>
      <c r="E31" s="137"/>
      <c r="F31" s="136"/>
      <c r="G31" s="145">
        <v>-1010</v>
      </c>
      <c r="H31" s="146"/>
      <c r="I31" s="147"/>
      <c r="J31" s="145">
        <v>199</v>
      </c>
      <c r="K31" s="141"/>
    </row>
    <row r="32" spans="1:11" ht="13.5" customHeight="1">
      <c r="A32" s="132" t="s">
        <v>37</v>
      </c>
      <c r="B32" s="136"/>
      <c r="C32" s="137"/>
      <c r="D32" s="209" t="s">
        <v>391</v>
      </c>
      <c r="E32" s="137"/>
      <c r="F32" s="136"/>
      <c r="G32" s="145">
        <v>-3479340</v>
      </c>
      <c r="H32" s="146"/>
      <c r="I32" s="147"/>
      <c r="J32" s="145">
        <v>1028886</v>
      </c>
      <c r="K32" s="141"/>
    </row>
    <row r="33" spans="1:11" ht="13.5" customHeight="1">
      <c r="A33" s="132" t="s">
        <v>38</v>
      </c>
      <c r="B33" s="136"/>
      <c r="C33" s="137"/>
      <c r="D33" s="137" t="s">
        <v>392</v>
      </c>
      <c r="E33" s="137"/>
      <c r="F33" s="136"/>
      <c r="G33" s="145">
        <v>-492</v>
      </c>
      <c r="H33" s="146"/>
      <c r="I33" s="147"/>
      <c r="J33" s="145">
        <v>2281</v>
      </c>
      <c r="K33" s="141"/>
    </row>
    <row r="34" spans="1:11" ht="13.5" customHeight="1">
      <c r="A34" s="132" t="s">
        <v>39</v>
      </c>
      <c r="B34" s="136"/>
      <c r="C34" s="137"/>
      <c r="D34" s="137" t="s">
        <v>305</v>
      </c>
      <c r="E34" s="137"/>
      <c r="F34" s="136"/>
      <c r="G34" s="145">
        <v>-7604</v>
      </c>
      <c r="H34" s="146"/>
      <c r="I34" s="147"/>
      <c r="J34" s="145">
        <v>9941</v>
      </c>
      <c r="K34" s="141"/>
    </row>
    <row r="35" spans="1:11" ht="13.5" customHeight="1">
      <c r="A35" s="132" t="s">
        <v>40</v>
      </c>
      <c r="B35" s="136"/>
      <c r="C35" s="137"/>
      <c r="D35" s="209" t="s">
        <v>393</v>
      </c>
      <c r="E35" s="137"/>
      <c r="F35" s="136"/>
      <c r="G35" s="145">
        <v>40620</v>
      </c>
      <c r="H35" s="146"/>
      <c r="I35" s="147"/>
      <c r="J35" s="145">
        <v>-53097</v>
      </c>
      <c r="K35" s="141"/>
    </row>
    <row r="36" spans="1:11" ht="13.5" customHeight="1">
      <c r="A36" s="132" t="s">
        <v>41</v>
      </c>
      <c r="B36" s="136"/>
      <c r="C36" s="137"/>
      <c r="D36" s="209" t="s">
        <v>395</v>
      </c>
      <c r="E36" s="137"/>
      <c r="F36" s="136"/>
      <c r="G36" s="145">
        <v>-3659</v>
      </c>
      <c r="H36" s="146"/>
      <c r="I36" s="147"/>
      <c r="J36" s="145">
        <v>-38</v>
      </c>
      <c r="K36" s="141"/>
    </row>
    <row r="37" spans="1:11" ht="13.5" customHeight="1">
      <c r="A37" s="132" t="s">
        <v>42</v>
      </c>
      <c r="B37" s="136"/>
      <c r="C37" s="137"/>
      <c r="D37" s="137" t="s">
        <v>306</v>
      </c>
      <c r="E37" s="137"/>
      <c r="F37" s="136"/>
      <c r="G37" s="145">
        <v>319294</v>
      </c>
      <c r="H37" s="146"/>
      <c r="I37" s="147"/>
      <c r="J37" s="145">
        <v>-340379</v>
      </c>
      <c r="K37" s="141"/>
    </row>
    <row r="38" spans="1:11" ht="13.5" customHeight="1">
      <c r="A38" s="132" t="s">
        <v>43</v>
      </c>
      <c r="B38" s="136"/>
      <c r="C38" s="137"/>
      <c r="D38" s="137" t="s">
        <v>307</v>
      </c>
      <c r="E38" s="137"/>
      <c r="F38" s="136"/>
      <c r="G38" s="145">
        <v>0</v>
      </c>
      <c r="H38" s="146"/>
      <c r="I38" s="147"/>
      <c r="J38" s="145">
        <v>0</v>
      </c>
      <c r="K38" s="141"/>
    </row>
    <row r="39" spans="1:11" ht="13.5" customHeight="1">
      <c r="A39" s="132" t="s">
        <v>44</v>
      </c>
      <c r="B39" s="136"/>
      <c r="C39" s="137"/>
      <c r="D39" s="137" t="s">
        <v>86</v>
      </c>
      <c r="E39" s="137"/>
      <c r="F39" s="136"/>
      <c r="G39" s="145">
        <v>723614</v>
      </c>
      <c r="H39" s="146"/>
      <c r="I39" s="147"/>
      <c r="J39" s="145">
        <v>5031445</v>
      </c>
      <c r="K39" s="141"/>
    </row>
    <row r="40" spans="1:11" ht="13.5" customHeight="1">
      <c r="A40" s="132" t="s">
        <v>45</v>
      </c>
      <c r="B40" s="136"/>
      <c r="C40" s="137"/>
      <c r="D40" s="137" t="s">
        <v>394</v>
      </c>
      <c r="E40" s="137"/>
      <c r="F40" s="136"/>
      <c r="G40" s="145">
        <v>299069</v>
      </c>
      <c r="H40" s="146"/>
      <c r="I40" s="147"/>
      <c r="J40" s="145">
        <v>-26</v>
      </c>
      <c r="K40" s="141"/>
    </row>
    <row r="41" spans="1:11" ht="13.5" customHeight="1">
      <c r="A41" s="132" t="s">
        <v>46</v>
      </c>
      <c r="B41" s="136"/>
      <c r="C41" s="137"/>
      <c r="D41" s="137" t="s">
        <v>308</v>
      </c>
      <c r="E41" s="137"/>
      <c r="F41" s="136"/>
      <c r="G41" s="145">
        <v>626229</v>
      </c>
      <c r="H41" s="146"/>
      <c r="I41" s="147"/>
      <c r="J41" s="145">
        <v>498429</v>
      </c>
      <c r="K41" s="141"/>
    </row>
    <row r="42" spans="1:11" ht="13.5" customHeight="1">
      <c r="A42" s="132" t="s">
        <v>47</v>
      </c>
      <c r="B42" s="136"/>
      <c r="C42" s="137"/>
      <c r="D42" s="209" t="s">
        <v>396</v>
      </c>
      <c r="E42" s="137"/>
      <c r="F42" s="136"/>
      <c r="G42" s="145">
        <v>-108445</v>
      </c>
      <c r="H42" s="146"/>
      <c r="I42" s="147"/>
      <c r="J42" s="145">
        <v>111688</v>
      </c>
      <c r="K42" s="141"/>
    </row>
    <row r="43" spans="1:11" ht="13.5" customHeight="1">
      <c r="A43" s="132" t="s">
        <v>48</v>
      </c>
      <c r="B43" s="136"/>
      <c r="C43" s="137"/>
      <c r="D43" s="209" t="s">
        <v>401</v>
      </c>
      <c r="E43" s="137"/>
      <c r="F43" s="136"/>
      <c r="G43" s="145">
        <v>-690</v>
      </c>
      <c r="H43" s="146"/>
      <c r="I43" s="147"/>
      <c r="J43" s="145">
        <v>690</v>
      </c>
      <c r="K43" s="141"/>
    </row>
    <row r="44" spans="1:11" ht="13.5" customHeight="1">
      <c r="A44" s="132" t="s">
        <v>49</v>
      </c>
      <c r="B44" s="136"/>
      <c r="C44" s="137"/>
      <c r="D44" s="137" t="s">
        <v>309</v>
      </c>
      <c r="E44" s="137"/>
      <c r="F44" s="136"/>
      <c r="G44" s="145">
        <v>-151899</v>
      </c>
      <c r="H44" s="146"/>
      <c r="I44" s="147"/>
      <c r="J44" s="145">
        <v>166973</v>
      </c>
      <c r="K44" s="141"/>
    </row>
    <row r="45" spans="1:11" ht="13.5" customHeight="1">
      <c r="A45" s="132" t="s">
        <v>50</v>
      </c>
      <c r="B45" s="136"/>
      <c r="C45" s="137"/>
      <c r="D45" s="137" t="s">
        <v>310</v>
      </c>
      <c r="E45" s="137"/>
      <c r="F45" s="136"/>
      <c r="G45" s="145">
        <v>-123972</v>
      </c>
      <c r="H45" s="146"/>
      <c r="I45" s="147"/>
      <c r="J45" s="145">
        <v>-1298372</v>
      </c>
      <c r="K45" s="141"/>
    </row>
    <row r="46" spans="1:11" ht="13.5" customHeight="1">
      <c r="A46" s="132" t="s">
        <v>51</v>
      </c>
      <c r="B46" s="136"/>
      <c r="C46" s="137"/>
      <c r="D46" s="137" t="s">
        <v>311</v>
      </c>
      <c r="E46" s="137"/>
      <c r="F46" s="136"/>
      <c r="G46" s="145">
        <v>-1157582</v>
      </c>
      <c r="H46" s="146"/>
      <c r="I46" s="147"/>
      <c r="J46" s="145">
        <v>757912</v>
      </c>
      <c r="K46" s="141"/>
    </row>
    <row r="47" spans="1:11" ht="13.5" customHeight="1">
      <c r="A47" s="132" t="s">
        <v>52</v>
      </c>
      <c r="B47" s="136"/>
      <c r="C47" s="137"/>
      <c r="D47" s="209" t="s">
        <v>398</v>
      </c>
      <c r="E47" s="137"/>
      <c r="F47" s="136"/>
      <c r="G47" s="145">
        <v>3206882</v>
      </c>
      <c r="H47" s="146"/>
      <c r="I47" s="147"/>
      <c r="J47" s="145">
        <v>-1513012</v>
      </c>
      <c r="K47" s="141"/>
    </row>
    <row r="48" spans="1:11" ht="13.5" customHeight="1">
      <c r="A48" s="132" t="s">
        <v>53</v>
      </c>
      <c r="B48" s="136"/>
      <c r="C48" s="137"/>
      <c r="D48" s="137" t="s">
        <v>397</v>
      </c>
      <c r="E48" s="137"/>
      <c r="F48" s="136"/>
      <c r="G48" s="145">
        <v>7751</v>
      </c>
      <c r="H48" s="146"/>
      <c r="I48" s="147"/>
      <c r="J48" s="145">
        <v>-21099</v>
      </c>
      <c r="K48" s="141"/>
    </row>
    <row r="49" spans="1:11" ht="13.5" customHeight="1">
      <c r="A49" s="132" t="s">
        <v>54</v>
      </c>
      <c r="B49" s="136"/>
      <c r="C49" s="137"/>
      <c r="D49" s="137" t="s">
        <v>312</v>
      </c>
      <c r="E49" s="137"/>
      <c r="F49" s="136"/>
      <c r="G49" s="145">
        <v>-5608</v>
      </c>
      <c r="H49" s="146"/>
      <c r="I49" s="147"/>
      <c r="J49" s="145">
        <v>-161081</v>
      </c>
      <c r="K49" s="141"/>
    </row>
    <row r="50" spans="1:11" ht="13.5" customHeight="1">
      <c r="A50" s="132" t="s">
        <v>55</v>
      </c>
      <c r="B50" s="136"/>
      <c r="C50" s="137"/>
      <c r="D50" s="209" t="s">
        <v>399</v>
      </c>
      <c r="E50" s="137"/>
      <c r="F50" s="136"/>
      <c r="G50" s="145">
        <v>167551</v>
      </c>
      <c r="H50" s="146"/>
      <c r="I50" s="147"/>
      <c r="J50" s="145">
        <v>-11063</v>
      </c>
      <c r="K50" s="141"/>
    </row>
    <row r="51" spans="1:11" ht="13.5" customHeight="1">
      <c r="A51" s="132" t="s">
        <v>56</v>
      </c>
      <c r="B51" s="136"/>
      <c r="C51" s="137"/>
      <c r="D51" s="209" t="s">
        <v>400</v>
      </c>
      <c r="E51" s="137"/>
      <c r="F51" s="136"/>
      <c r="G51" s="145">
        <v>292</v>
      </c>
      <c r="H51" s="146"/>
      <c r="I51" s="147"/>
      <c r="J51" s="145">
        <v>-1003</v>
      </c>
      <c r="K51" s="141"/>
    </row>
    <row r="52" spans="1:11" ht="13.5" customHeight="1">
      <c r="A52" s="132" t="s">
        <v>57</v>
      </c>
      <c r="B52" s="136"/>
      <c r="C52" s="137"/>
      <c r="D52" s="209" t="s">
        <v>402</v>
      </c>
      <c r="E52" s="137"/>
      <c r="F52" s="136"/>
      <c r="G52" s="145">
        <v>-1334115</v>
      </c>
      <c r="H52" s="146"/>
      <c r="I52" s="147"/>
      <c r="J52" s="145">
        <v>1734910</v>
      </c>
      <c r="K52" s="141"/>
    </row>
    <row r="53" spans="1:11" ht="13.5" customHeight="1">
      <c r="A53" s="132" t="s">
        <v>58</v>
      </c>
      <c r="B53" s="136"/>
      <c r="C53" s="137"/>
      <c r="D53" s="137" t="s">
        <v>313</v>
      </c>
      <c r="E53" s="137"/>
      <c r="F53" s="136"/>
      <c r="G53" s="145">
        <v>-5859</v>
      </c>
      <c r="H53" s="146"/>
      <c r="I53" s="147"/>
      <c r="J53" s="145">
        <v>587</v>
      </c>
      <c r="K53" s="141"/>
    </row>
    <row r="54" spans="1:11" ht="13.5" customHeight="1">
      <c r="A54" s="132" t="s">
        <v>59</v>
      </c>
      <c r="B54" s="136"/>
      <c r="C54" s="137"/>
      <c r="D54" s="137" t="s">
        <v>314</v>
      </c>
      <c r="E54" s="137"/>
      <c r="F54" s="136"/>
      <c r="G54" s="145">
        <v>12290</v>
      </c>
      <c r="H54" s="146"/>
      <c r="I54" s="147"/>
      <c r="J54" s="145">
        <v>-49533</v>
      </c>
      <c r="K54" s="141"/>
    </row>
    <row r="55" spans="1:11" ht="13.5" customHeight="1">
      <c r="A55" s="132" t="s">
        <v>60</v>
      </c>
      <c r="B55" s="136"/>
      <c r="C55" s="137"/>
      <c r="D55" s="209" t="s">
        <v>403</v>
      </c>
      <c r="E55" s="137"/>
      <c r="F55" s="136"/>
      <c r="G55" s="145">
        <v>-19823</v>
      </c>
      <c r="H55" s="146"/>
      <c r="I55" s="147"/>
      <c r="J55" s="145">
        <v>47645</v>
      </c>
      <c r="K55" s="141"/>
    </row>
    <row r="56" spans="1:11" ht="13.5" customHeight="1">
      <c r="A56" s="132" t="s">
        <v>61</v>
      </c>
      <c r="B56" s="136"/>
      <c r="D56" s="137" t="s">
        <v>315</v>
      </c>
      <c r="E56" s="137"/>
      <c r="F56" s="136"/>
      <c r="G56" s="220">
        <f>SUM(G21:G55)+G8+G10+G11+G12+G13+G14+G15+G16+G17+G18+G19</f>
        <v>-4009661</v>
      </c>
      <c r="H56" s="146"/>
      <c r="I56" s="147"/>
      <c r="J56" s="220">
        <v>5974713</v>
      </c>
      <c r="K56" s="141"/>
    </row>
    <row r="57" spans="1:11" ht="13.5" customHeight="1">
      <c r="A57" s="132" t="s">
        <v>62</v>
      </c>
      <c r="B57" s="136"/>
      <c r="C57" s="137" t="s">
        <v>87</v>
      </c>
      <c r="E57" s="137"/>
      <c r="F57" s="136"/>
      <c r="G57" s="145">
        <v>1544956</v>
      </c>
      <c r="H57" s="146"/>
      <c r="I57" s="147"/>
      <c r="J57" s="145">
        <v>1445753</v>
      </c>
      <c r="K57" s="141"/>
    </row>
    <row r="58" spans="1:11" ht="13.5" customHeight="1">
      <c r="A58" s="132" t="s">
        <v>63</v>
      </c>
      <c r="B58" s="136"/>
      <c r="C58" s="137" t="s">
        <v>316</v>
      </c>
      <c r="D58" s="137"/>
      <c r="E58" s="137"/>
      <c r="F58" s="136"/>
      <c r="G58" s="145">
        <v>542749</v>
      </c>
      <c r="H58" s="146"/>
      <c r="I58" s="147"/>
      <c r="J58" s="145">
        <v>539948</v>
      </c>
      <c r="K58" s="141"/>
    </row>
    <row r="59" spans="1:11" ht="13.5" customHeight="1">
      <c r="A59" s="132" t="s">
        <v>64</v>
      </c>
      <c r="B59" s="136"/>
      <c r="C59" s="137" t="s">
        <v>88</v>
      </c>
      <c r="E59" s="137"/>
      <c r="F59" s="136"/>
      <c r="G59" s="145">
        <v>-473837</v>
      </c>
      <c r="H59" s="146"/>
      <c r="I59" s="147"/>
      <c r="J59" s="145">
        <v>-374876</v>
      </c>
      <c r="K59" s="141"/>
    </row>
    <row r="60" spans="1:11" ht="13.5" customHeight="1">
      <c r="A60" s="132" t="s">
        <v>65</v>
      </c>
      <c r="B60" s="136"/>
      <c r="C60" s="137" t="s">
        <v>317</v>
      </c>
      <c r="E60" s="137"/>
      <c r="F60" s="136"/>
      <c r="G60" s="145">
        <v>-129752</v>
      </c>
      <c r="H60" s="146"/>
      <c r="I60" s="147"/>
      <c r="J60" s="145">
        <v>-126678</v>
      </c>
      <c r="K60" s="141"/>
    </row>
    <row r="61" spans="1:11" ht="13.5" customHeight="1">
      <c r="A61" s="132" t="s">
        <v>66</v>
      </c>
      <c r="B61" s="136"/>
      <c r="C61" s="137"/>
      <c r="D61" s="137"/>
      <c r="E61" s="137" t="s">
        <v>318</v>
      </c>
      <c r="F61" s="136"/>
      <c r="G61" s="149">
        <f>SUM(G56:G60)</f>
        <v>-2525545</v>
      </c>
      <c r="H61" s="146"/>
      <c r="I61" s="147"/>
      <c r="J61" s="149">
        <f>SUM(J56:J60)</f>
        <v>7458860</v>
      </c>
      <c r="K61" s="141"/>
    </row>
    <row r="62" spans="1:11" ht="13.5" customHeight="1">
      <c r="A62" s="132" t="s">
        <v>67</v>
      </c>
      <c r="B62" s="136" t="s">
        <v>319</v>
      </c>
      <c r="C62" s="137"/>
      <c r="D62" s="137"/>
      <c r="E62" s="137"/>
      <c r="F62" s="136"/>
      <c r="G62" s="150"/>
      <c r="H62" s="146"/>
      <c r="I62" s="147"/>
      <c r="J62" s="145"/>
      <c r="K62" s="141"/>
    </row>
    <row r="63" spans="1:11" ht="13.5" customHeight="1">
      <c r="A63" s="132" t="s">
        <v>68</v>
      </c>
      <c r="B63" s="136"/>
      <c r="C63" s="137" t="s">
        <v>320</v>
      </c>
      <c r="E63" s="137"/>
      <c r="F63" s="136"/>
      <c r="G63" s="145">
        <v>-2572893</v>
      </c>
      <c r="H63" s="146"/>
      <c r="I63" s="147"/>
      <c r="J63" s="145">
        <v>-1373033</v>
      </c>
      <c r="K63" s="141"/>
    </row>
    <row r="64" spans="1:11" ht="13.5" customHeight="1">
      <c r="A64" s="132" t="s">
        <v>69</v>
      </c>
      <c r="B64" s="136"/>
      <c r="C64" s="137" t="s">
        <v>321</v>
      </c>
      <c r="E64" s="137"/>
      <c r="F64" s="136"/>
      <c r="G64" s="145">
        <v>1531480</v>
      </c>
      <c r="H64" s="146"/>
      <c r="I64" s="147"/>
      <c r="J64" s="145">
        <v>1080432</v>
      </c>
      <c r="K64" s="141"/>
    </row>
    <row r="65" spans="1:11" ht="15" customHeight="1">
      <c r="A65" s="132" t="s">
        <v>103</v>
      </c>
      <c r="B65" s="136"/>
      <c r="C65" s="137" t="s">
        <v>322</v>
      </c>
      <c r="D65" s="137"/>
      <c r="E65" s="137"/>
      <c r="F65" s="136"/>
      <c r="G65" s="145">
        <v>30269</v>
      </c>
      <c r="H65" s="146"/>
      <c r="I65" s="147"/>
      <c r="J65" s="145">
        <v>50675</v>
      </c>
      <c r="K65" s="141"/>
    </row>
    <row r="66" spans="1:11" ht="13.5" customHeight="1">
      <c r="A66" s="132" t="s">
        <v>70</v>
      </c>
      <c r="B66" s="136"/>
      <c r="C66" s="137" t="s">
        <v>323</v>
      </c>
      <c r="D66" s="137"/>
      <c r="E66" s="137"/>
      <c r="F66" s="136"/>
      <c r="G66" s="145">
        <v>-84604</v>
      </c>
      <c r="H66" s="146"/>
      <c r="I66" s="147"/>
      <c r="J66" s="145">
        <v>-151264</v>
      </c>
      <c r="K66" s="141"/>
    </row>
    <row r="67" spans="1:11" ht="13.5" customHeight="1">
      <c r="A67" s="132" t="s">
        <v>104</v>
      </c>
      <c r="B67" s="136"/>
      <c r="C67" s="137" t="s">
        <v>324</v>
      </c>
      <c r="D67" s="137"/>
      <c r="E67" s="137"/>
      <c r="F67" s="136"/>
      <c r="G67" s="145">
        <v>32</v>
      </c>
      <c r="H67" s="146"/>
      <c r="I67" s="147"/>
      <c r="J67" s="145">
        <v>1169</v>
      </c>
      <c r="K67" s="141"/>
    </row>
    <row r="68" spans="1:11" ht="13.5" customHeight="1">
      <c r="A68" s="132" t="s">
        <v>71</v>
      </c>
      <c r="B68" s="136"/>
      <c r="C68" s="137" t="s">
        <v>325</v>
      </c>
      <c r="D68" s="137"/>
      <c r="E68" s="137"/>
      <c r="F68" s="136"/>
      <c r="G68" s="145">
        <v>12115</v>
      </c>
      <c r="H68" s="146"/>
      <c r="I68" s="147"/>
      <c r="J68" s="145">
        <v>25684</v>
      </c>
      <c r="K68" s="141"/>
    </row>
    <row r="69" spans="1:11" ht="13.5" customHeight="1">
      <c r="A69" s="132" t="s">
        <v>72</v>
      </c>
      <c r="B69" s="136"/>
      <c r="C69" s="137" t="s">
        <v>326</v>
      </c>
      <c r="D69" s="137"/>
      <c r="E69" s="137"/>
      <c r="F69" s="136"/>
      <c r="G69" s="145">
        <v>0</v>
      </c>
      <c r="H69" s="146"/>
      <c r="I69" s="147"/>
      <c r="J69" s="145">
        <v>-79934</v>
      </c>
      <c r="K69" s="141"/>
    </row>
    <row r="70" spans="1:11" ht="13.5" customHeight="1">
      <c r="A70" s="132" t="s">
        <v>105</v>
      </c>
      <c r="B70" s="136"/>
      <c r="C70" s="137" t="s">
        <v>327</v>
      </c>
      <c r="D70" s="137"/>
      <c r="E70" s="137"/>
      <c r="F70" s="136"/>
      <c r="G70" s="145">
        <v>13788</v>
      </c>
      <c r="H70" s="146"/>
      <c r="I70" s="147"/>
      <c r="J70" s="145">
        <v>0</v>
      </c>
      <c r="K70" s="141"/>
    </row>
    <row r="71" spans="1:11" ht="13.5" customHeight="1">
      <c r="A71" s="132" t="s">
        <v>73</v>
      </c>
      <c r="B71" s="136"/>
      <c r="C71" s="137" t="s">
        <v>328</v>
      </c>
      <c r="D71" s="137"/>
      <c r="E71" s="137"/>
      <c r="F71" s="136"/>
      <c r="G71" s="145">
        <v>-30542</v>
      </c>
      <c r="H71" s="146"/>
      <c r="I71" s="147"/>
      <c r="J71" s="145">
        <v>-43273</v>
      </c>
      <c r="K71" s="141"/>
    </row>
    <row r="72" spans="1:11" ht="13.5" customHeight="1">
      <c r="A72" s="132" t="s">
        <v>106</v>
      </c>
      <c r="B72" s="136"/>
      <c r="C72" s="137" t="s">
        <v>329</v>
      </c>
      <c r="D72" s="137"/>
      <c r="E72" s="137"/>
      <c r="F72" s="136"/>
      <c r="G72" s="145">
        <v>-1554</v>
      </c>
      <c r="H72" s="146"/>
      <c r="I72" s="147"/>
      <c r="J72" s="145">
        <v>0</v>
      </c>
      <c r="K72" s="141"/>
    </row>
    <row r="73" spans="1:11" ht="13.5" customHeight="1">
      <c r="A73" s="132" t="s">
        <v>404</v>
      </c>
      <c r="B73" s="136"/>
      <c r="C73" s="209" t="s">
        <v>405</v>
      </c>
      <c r="D73" s="137"/>
      <c r="E73" s="137"/>
      <c r="F73" s="136"/>
      <c r="G73" s="145">
        <v>0</v>
      </c>
      <c r="H73" s="146"/>
      <c r="I73" s="147"/>
      <c r="J73" s="145">
        <v>367</v>
      </c>
      <c r="K73" s="141"/>
    </row>
    <row r="74" spans="1:11" ht="13.5" customHeight="1">
      <c r="A74" s="132" t="s">
        <v>74</v>
      </c>
      <c r="B74" s="136"/>
      <c r="C74" s="137" t="s">
        <v>330</v>
      </c>
      <c r="D74" s="137"/>
      <c r="E74" s="137"/>
      <c r="F74" s="136"/>
      <c r="G74" s="145">
        <v>-92880</v>
      </c>
      <c r="H74" s="146"/>
      <c r="I74" s="147"/>
      <c r="J74" s="145">
        <v>0</v>
      </c>
      <c r="K74" s="141"/>
    </row>
    <row r="75" spans="1:11" ht="13.5" customHeight="1">
      <c r="A75" s="132" t="s">
        <v>114</v>
      </c>
      <c r="B75" s="136"/>
      <c r="C75" s="137" t="s">
        <v>331</v>
      </c>
      <c r="D75" s="137"/>
      <c r="E75" s="137"/>
      <c r="F75" s="136"/>
      <c r="G75" s="145">
        <v>0</v>
      </c>
      <c r="H75" s="146"/>
      <c r="I75" s="147"/>
      <c r="J75" s="145">
        <v>43671</v>
      </c>
      <c r="K75" s="141"/>
    </row>
    <row r="76" spans="1:11" ht="13.5" customHeight="1">
      <c r="A76" s="132" t="s">
        <v>107</v>
      </c>
      <c r="B76" s="136"/>
      <c r="C76" s="137" t="s">
        <v>332</v>
      </c>
      <c r="D76" s="137"/>
      <c r="E76" s="137"/>
      <c r="F76" s="136"/>
      <c r="G76" s="145">
        <v>-700</v>
      </c>
      <c r="H76" s="146"/>
      <c r="I76" s="147"/>
      <c r="J76" s="145">
        <v>0</v>
      </c>
      <c r="K76" s="141"/>
    </row>
    <row r="77" spans="1:11" ht="13.5" customHeight="1">
      <c r="A77" s="132" t="s">
        <v>67</v>
      </c>
      <c r="B77" s="136"/>
      <c r="C77" s="137"/>
      <c r="D77" s="137"/>
      <c r="E77" s="137" t="s">
        <v>333</v>
      </c>
      <c r="F77" s="136"/>
      <c r="G77" s="151">
        <f>SUM(G63:G76)</f>
        <v>-1195489</v>
      </c>
      <c r="H77" s="146"/>
      <c r="I77" s="147"/>
      <c r="J77" s="151">
        <f>SUM(J63:J76)</f>
        <v>-445506</v>
      </c>
      <c r="K77" s="141"/>
    </row>
    <row r="78" spans="1:11" ht="13.5" customHeight="1">
      <c r="A78" s="132" t="s">
        <v>75</v>
      </c>
      <c r="B78" s="136" t="s">
        <v>334</v>
      </c>
      <c r="C78" s="137"/>
      <c r="D78" s="137"/>
      <c r="E78" s="137"/>
      <c r="F78" s="136"/>
      <c r="G78" s="150"/>
      <c r="H78" s="146"/>
      <c r="I78" s="147"/>
      <c r="J78" s="145"/>
      <c r="K78" s="141"/>
    </row>
    <row r="79" spans="1:11" ht="13.5" customHeight="1">
      <c r="A79" s="132" t="s">
        <v>108</v>
      </c>
      <c r="B79" s="136"/>
      <c r="C79" s="137" t="s">
        <v>335</v>
      </c>
      <c r="D79" s="137"/>
      <c r="E79" s="137"/>
      <c r="F79" s="136"/>
      <c r="G79" s="145">
        <v>248245</v>
      </c>
      <c r="H79" s="146"/>
      <c r="I79" s="147"/>
      <c r="J79" s="145">
        <v>0</v>
      </c>
      <c r="K79" s="141"/>
    </row>
    <row r="80" spans="1:11" ht="13.5" customHeight="1">
      <c r="A80" s="132" t="s">
        <v>76</v>
      </c>
      <c r="B80" s="136"/>
      <c r="C80" s="137" t="s">
        <v>336</v>
      </c>
      <c r="D80" s="137"/>
      <c r="E80" s="137"/>
      <c r="F80" s="136"/>
      <c r="G80" s="145">
        <v>0</v>
      </c>
      <c r="H80" s="146"/>
      <c r="I80" s="147"/>
      <c r="J80" s="145">
        <v>-1180000</v>
      </c>
      <c r="K80" s="141"/>
    </row>
    <row r="81" spans="1:16" ht="15" customHeight="1">
      <c r="A81" s="132" t="s">
        <v>406</v>
      </c>
      <c r="B81" s="136"/>
      <c r="C81" s="137" t="s">
        <v>337</v>
      </c>
      <c r="D81" s="137"/>
      <c r="E81" s="137"/>
      <c r="F81" s="136"/>
      <c r="G81" s="145">
        <v>0</v>
      </c>
      <c r="H81" s="146"/>
      <c r="I81" s="147"/>
      <c r="J81" s="145">
        <v>-1499936</v>
      </c>
      <c r="K81" s="141"/>
    </row>
    <row r="82" spans="1:16" ht="15" customHeight="1">
      <c r="A82" s="132" t="s">
        <v>109</v>
      </c>
      <c r="B82" s="136"/>
      <c r="C82" s="137" t="s">
        <v>338</v>
      </c>
      <c r="D82" s="137"/>
      <c r="E82" s="137"/>
      <c r="F82" s="136"/>
      <c r="G82" s="145">
        <v>-180949</v>
      </c>
      <c r="H82" s="146"/>
      <c r="I82" s="147"/>
      <c r="J82" s="145">
        <v>0</v>
      </c>
      <c r="K82" s="141"/>
    </row>
    <row r="83" spans="1:16" ht="15" customHeight="1">
      <c r="A83" s="132" t="s">
        <v>110</v>
      </c>
      <c r="B83" s="136"/>
      <c r="C83" s="137" t="s">
        <v>339</v>
      </c>
      <c r="D83" s="137"/>
      <c r="E83" s="137"/>
      <c r="F83" s="136"/>
      <c r="G83" s="145">
        <v>-600000</v>
      </c>
      <c r="H83" s="146"/>
      <c r="I83" s="147"/>
      <c r="J83" s="145">
        <v>-407337</v>
      </c>
      <c r="K83" s="141"/>
    </row>
    <row r="84" spans="1:16" ht="15" customHeight="1">
      <c r="A84" s="132" t="s">
        <v>111</v>
      </c>
      <c r="B84" s="136"/>
      <c r="C84" s="137" t="s">
        <v>340</v>
      </c>
      <c r="D84" s="137"/>
      <c r="E84" s="137"/>
      <c r="F84" s="136"/>
      <c r="G84" s="145">
        <v>0</v>
      </c>
      <c r="H84" s="146"/>
      <c r="I84" s="147"/>
      <c r="J84" s="145">
        <v>-227793</v>
      </c>
      <c r="K84" s="141"/>
    </row>
    <row r="85" spans="1:16" ht="13.5" customHeight="1">
      <c r="A85" s="132" t="s">
        <v>112</v>
      </c>
      <c r="B85" s="136"/>
      <c r="C85" s="137" t="s">
        <v>341</v>
      </c>
      <c r="D85" s="137"/>
      <c r="E85" s="137"/>
      <c r="F85" s="136"/>
      <c r="G85" s="145">
        <v>0</v>
      </c>
      <c r="H85" s="146"/>
      <c r="I85" s="147"/>
      <c r="J85" s="145">
        <v>296699</v>
      </c>
      <c r="K85" s="141"/>
    </row>
    <row r="86" spans="1:16" ht="13.5" customHeight="1">
      <c r="A86" s="132" t="s">
        <v>75</v>
      </c>
      <c r="B86" s="136"/>
      <c r="C86" s="137"/>
      <c r="D86" s="137"/>
      <c r="E86" s="137" t="s">
        <v>342</v>
      </c>
      <c r="F86" s="136"/>
      <c r="G86" s="151">
        <f>SUM(G79:G85)</f>
        <v>-532704</v>
      </c>
      <c r="H86" s="146"/>
      <c r="I86" s="147"/>
      <c r="J86" s="151">
        <f>SUM(J80:J85)</f>
        <v>-3018367</v>
      </c>
      <c r="K86" s="141"/>
    </row>
    <row r="87" spans="1:16" ht="13.5" customHeight="1">
      <c r="A87" s="132" t="s">
        <v>77</v>
      </c>
      <c r="B87" s="136" t="s">
        <v>343</v>
      </c>
      <c r="C87" s="137"/>
      <c r="D87" s="137"/>
      <c r="E87" s="137"/>
      <c r="F87" s="136"/>
      <c r="G87" s="145">
        <v>-46484</v>
      </c>
      <c r="H87" s="146"/>
      <c r="I87" s="147"/>
      <c r="J87" s="145">
        <v>2599</v>
      </c>
      <c r="K87" s="141"/>
    </row>
    <row r="88" spans="1:16" ht="13.5" customHeight="1">
      <c r="A88" s="132" t="s">
        <v>78</v>
      </c>
      <c r="B88" s="136" t="s">
        <v>407</v>
      </c>
      <c r="C88" s="137"/>
      <c r="D88" s="137"/>
      <c r="E88" s="137"/>
      <c r="F88" s="136"/>
      <c r="G88" s="145">
        <v>-4300222</v>
      </c>
      <c r="H88" s="146"/>
      <c r="I88" s="147"/>
      <c r="J88" s="145">
        <v>3997586</v>
      </c>
      <c r="K88" s="141"/>
    </row>
    <row r="89" spans="1:16" ht="13.5" customHeight="1">
      <c r="A89" s="132" t="s">
        <v>79</v>
      </c>
      <c r="B89" s="136" t="s">
        <v>344</v>
      </c>
      <c r="C89" s="137"/>
      <c r="D89" s="137"/>
      <c r="E89" s="137"/>
      <c r="F89" s="136"/>
      <c r="G89" s="145">
        <v>8497112</v>
      </c>
      <c r="H89" s="146"/>
      <c r="I89" s="147"/>
      <c r="J89" s="145">
        <v>4499526</v>
      </c>
      <c r="K89" s="141"/>
    </row>
    <row r="90" spans="1:16" ht="13.5" customHeight="1" thickBot="1">
      <c r="A90" s="132" t="s">
        <v>80</v>
      </c>
      <c r="B90" s="136" t="s">
        <v>345</v>
      </c>
      <c r="C90" s="137"/>
      <c r="D90" s="137"/>
      <c r="E90" s="137"/>
      <c r="F90" s="136"/>
      <c r="G90" s="152">
        <v>4196890</v>
      </c>
      <c r="H90" s="139"/>
      <c r="I90" s="140"/>
      <c r="J90" s="152">
        <v>8497112</v>
      </c>
      <c r="K90" s="141"/>
    </row>
    <row r="91" spans="1:16" ht="13.5" customHeight="1" thickTop="1">
      <c r="A91" s="153"/>
      <c r="B91" s="154"/>
      <c r="C91" s="155"/>
      <c r="D91" s="155"/>
      <c r="E91" s="156"/>
      <c r="F91" s="157"/>
      <c r="G91" s="158"/>
      <c r="H91" s="159"/>
      <c r="I91" s="160"/>
      <c r="J91" s="158"/>
      <c r="K91" s="161"/>
    </row>
    <row r="92" spans="1:16" s="15" customFormat="1" ht="16.5">
      <c r="B92" s="253" t="s">
        <v>346</v>
      </c>
      <c r="C92" s="253"/>
      <c r="D92" s="253"/>
      <c r="E92" s="253"/>
      <c r="F92" s="253"/>
      <c r="G92" s="253"/>
      <c r="H92" s="253"/>
      <c r="I92" s="253"/>
      <c r="J92" s="253"/>
      <c r="K92" s="253"/>
      <c r="L92" s="253"/>
      <c r="M92" s="253"/>
      <c r="N92" s="253"/>
      <c r="O92" s="253"/>
      <c r="P92" s="253"/>
    </row>
    <row r="93" spans="1:16" s="15" customFormat="1" ht="17.25" customHeight="1">
      <c r="B93" s="195"/>
      <c r="C93" s="7"/>
      <c r="D93" s="222"/>
      <c r="E93" s="222"/>
      <c r="F93" s="222"/>
      <c r="G93" s="222"/>
      <c r="H93" s="222"/>
      <c r="I93" s="222"/>
      <c r="J93" s="222"/>
      <c r="K93" s="222"/>
      <c r="L93" s="222"/>
      <c r="M93" s="7"/>
      <c r="N93" s="7"/>
      <c r="O93" s="7"/>
      <c r="P93" s="7"/>
    </row>
    <row r="94" spans="1:16" ht="13.5" customHeight="1">
      <c r="A94" s="125" t="s">
        <v>89</v>
      </c>
    </row>
    <row r="95" spans="1:16" ht="13.5" customHeight="1">
      <c r="G95" s="162"/>
    </row>
    <row r="97" spans="5:7" ht="13.5" customHeight="1">
      <c r="G97" s="163"/>
    </row>
    <row r="98" spans="5:7" ht="13.5" customHeight="1">
      <c r="E98" s="127"/>
      <c r="G98" s="162"/>
    </row>
  </sheetData>
  <mergeCells count="7">
    <mergeCell ref="D93:L93"/>
    <mergeCell ref="B1:K1"/>
    <mergeCell ref="B2:K2"/>
    <mergeCell ref="B3:K3"/>
    <mergeCell ref="B4:K4"/>
    <mergeCell ref="B6:E6"/>
    <mergeCell ref="B92:P92"/>
  </mergeCells>
  <phoneticPr fontId="2" type="noConversion"/>
  <printOptions horizontalCentered="1" verticalCentered="1"/>
  <pageMargins left="0.43307086614173229" right="0.31496062992125984" top="0.59055118110236227" bottom="0.59055118110236227" header="0.39370078740157483" footer="0.39370078740157483"/>
  <pageSetup paperSize="9" scale="60" firstPageNumber="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2</vt:i4>
      </vt:variant>
    </vt:vector>
  </HeadingPairs>
  <TitlesOfParts>
    <vt:vector size="7" baseType="lpstr">
      <vt:lpstr>資產負債表千元(資產)108Q4</vt:lpstr>
      <vt:lpstr>資產負債表千元(負債)108Q4</vt:lpstr>
      <vt:lpstr>損益表千元108Q4</vt:lpstr>
      <vt:lpstr>綜合權益變動表-千元 </vt:lpstr>
      <vt:lpstr>合併現金流量表千元</vt:lpstr>
      <vt:lpstr>合併現金流量表千元!Print_Area</vt:lpstr>
      <vt:lpstr>'綜合權益變動表-千元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賴圓-管理部-財務處</dc:creator>
  <cp:lastModifiedBy>賴圓-管理部-財務處</cp:lastModifiedBy>
  <cp:lastPrinted>2020-03-24T06:47:52Z</cp:lastPrinted>
  <dcterms:created xsi:type="dcterms:W3CDTF">2019-03-27T00:47:41Z</dcterms:created>
  <dcterms:modified xsi:type="dcterms:W3CDTF">2020-03-24T07:30:27Z</dcterms:modified>
</cp:coreProperties>
</file>